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7539ts\OneDrive - MNSCU\Directors\PMO\Call for Proposal\"/>
    </mc:Choice>
  </mc:AlternateContent>
  <bookViews>
    <workbookView xWindow="0" yWindow="0" windowWidth="28800" windowHeight="13650"/>
  </bookViews>
  <sheets>
    <sheet name="Rubric" sheetId="1" r:id="rId1"/>
    <sheet name="Project List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5" i="2"/>
  <c r="O2" i="2"/>
  <c r="F53" i="1" l="1"/>
  <c r="F44" i="1"/>
  <c r="F36" i="1"/>
  <c r="F28" i="1"/>
  <c r="F19" i="1"/>
  <c r="F11" i="1"/>
  <c r="F3" i="1"/>
  <c r="E61" i="1" l="1"/>
</calcChain>
</file>

<file path=xl/sharedStrings.xml><?xml version="1.0" encoding="utf-8"?>
<sst xmlns="http://schemas.openxmlformats.org/spreadsheetml/2006/main" count="197" uniqueCount="157">
  <si>
    <t>Criteria</t>
  </si>
  <si>
    <t>Project Name:</t>
  </si>
  <si>
    <t xml:space="preserve">Weight </t>
  </si>
  <si>
    <t>Points Assigned</t>
  </si>
  <si>
    <t>Total</t>
  </si>
  <si>
    <t>I</t>
  </si>
  <si>
    <t>Mandate</t>
  </si>
  <si>
    <t>Is this project required or mandated?</t>
  </si>
  <si>
    <t>II</t>
  </si>
  <si>
    <t>Mission</t>
  </si>
  <si>
    <t>Project meets multiple objectives (high priority)</t>
  </si>
  <si>
    <t>Single objective with high priority</t>
  </si>
  <si>
    <t>Project meets multiple objectives (med priority)</t>
  </si>
  <si>
    <t>Project meets multiple objectives (low priority)</t>
  </si>
  <si>
    <t>No objective supported</t>
  </si>
  <si>
    <t>III</t>
  </si>
  <si>
    <t>Not urgent</t>
  </si>
  <si>
    <t>IV</t>
  </si>
  <si>
    <t>V</t>
  </si>
  <si>
    <t>VI</t>
  </si>
  <si>
    <t>VII</t>
  </si>
  <si>
    <t>Alignment with Governance Groups</t>
  </si>
  <si>
    <t>TOTAL WEIGHT</t>
  </si>
  <si>
    <t>Required</t>
  </si>
  <si>
    <t>Significant</t>
  </si>
  <si>
    <t>Moderate</t>
  </si>
  <si>
    <t>Minor</t>
  </si>
  <si>
    <t>Low</t>
  </si>
  <si>
    <t>Federal, State, Local or other Regulatory agencies</t>
  </si>
  <si>
    <t>Weight</t>
  </si>
  <si>
    <t>Feasibility</t>
  </si>
  <si>
    <t xml:space="preserve">Project 17-048 Ursa portal redesign </t>
  </si>
  <si>
    <t xml:space="preserve">Project 17-034 Oracle 12C migration/upgrade for Banner ERP/URSA and ODS/EDW </t>
  </si>
  <si>
    <t xml:space="preserve">Project 17-019 Cisco UCS Blade Refresh </t>
  </si>
  <si>
    <t xml:space="preserve">Project 16-069 E-Fort Hardware Refresh </t>
  </si>
  <si>
    <t xml:space="preserve">Project 17-040 Learning Management System </t>
  </si>
  <si>
    <t xml:space="preserve">Project 17-061 Building Specific Fiber Backbone </t>
  </si>
  <si>
    <t xml:space="preserve">Project 17-025 AD Group Standardization and Cleanup </t>
  </si>
  <si>
    <t xml:space="preserve">Project 14-032 Campus Video Surveillance System Upgrade </t>
  </si>
  <si>
    <t xml:space="preserve">Project 17-063 IP Phone Replacement </t>
  </si>
  <si>
    <t xml:space="preserve">Project 17-031 Computer Replacement </t>
  </si>
  <si>
    <t xml:space="preserve">Project 17-067 Emergency Communications Tools </t>
  </si>
  <si>
    <t xml:space="preserve">Project 17-065 Lowry Router Replacement </t>
  </si>
  <si>
    <t xml:space="preserve">Project 17-026 Cloud Storage Initiative </t>
  </si>
  <si>
    <t xml:space="preserve">Project 17-060 Centerra Router </t>
  </si>
  <si>
    <t xml:space="preserve">Project 17-064 Land Mobile Radio Router Replacement </t>
  </si>
  <si>
    <t xml:space="preserve">Project 17-062 Gray Cube (Voice) </t>
  </si>
  <si>
    <t xml:space="preserve">Project 17-005 Degree Works Student Educational Planner </t>
  </si>
  <si>
    <t xml:space="preserve">Project 17-008 Fire Alarm system computer replacement </t>
  </si>
  <si>
    <t xml:space="preserve">Project 17-055 Migrate III servers to new infrastructure </t>
  </si>
  <si>
    <t xml:space="preserve">Project 17-066 Michner and Rec Center Router </t>
  </si>
  <si>
    <t xml:space="preserve">Project 17-023 Network Packet Monitoring </t>
  </si>
  <si>
    <t xml:space="preserve">Project 17-058 BizHub Wireless </t>
  </si>
  <si>
    <t xml:space="preserve">Project 17-007 WebTMA upgrade </t>
  </si>
  <si>
    <t xml:space="preserve">Project 17-068 Wilson Emergency Pilot </t>
  </si>
  <si>
    <t xml:space="preserve">Project 17-049 OnBase / OneStop integration </t>
  </si>
  <si>
    <t xml:space="preserve">Project 17-035 Online Proctoring </t>
  </si>
  <si>
    <t xml:space="preserve">Project 17-053 Server Monitoring software </t>
  </si>
  <si>
    <t xml:space="preserve">Project 17-072 Enable Banner Fine Grain Access </t>
  </si>
  <si>
    <t xml:space="preserve">Project 17-015 Campus Recreation Mobile Application Secure PCI </t>
  </si>
  <si>
    <t xml:space="preserve">Project 14-057 Arlington: Install Entry Phones with Camera </t>
  </si>
  <si>
    <t xml:space="preserve">Project 17-045 CS Gold - Upgrade to Active Directory (AD)/Enterprise Authentication </t>
  </si>
  <si>
    <t xml:space="preserve">Project 17-038 Emergency Contact of Off Campus Students/Centers </t>
  </si>
  <si>
    <t xml:space="preserve">Project 17-016 External Email Protection </t>
  </si>
  <si>
    <t xml:space="preserve">Project 17-024 10G Campus ISP Expansion </t>
  </si>
  <si>
    <t xml:space="preserve">Project 17-028 Create additional instance of Webfocus </t>
  </si>
  <si>
    <t xml:space="preserve">Project 17-059 Carter Cube (Voice) </t>
  </si>
  <si>
    <t xml:space="preserve">Project 17-021 Scantron Replacement </t>
  </si>
  <si>
    <t xml:space="preserve">Project 17-027 Campus Recreation Mobile Application Secure PCI </t>
  </si>
  <si>
    <t xml:space="preserve">Project 16-079 Degree Works Reporting Module </t>
  </si>
  <si>
    <t xml:space="preserve">Project 17-050 Google Site Search Acquisition </t>
  </si>
  <si>
    <t xml:space="preserve">Project 17-029 TimeClock for Campus </t>
  </si>
  <si>
    <t xml:space="preserve">Project 17-013 Data Classification Content Scanner </t>
  </si>
  <si>
    <t xml:space="preserve">Project 17-037 Professional Development Registration </t>
  </si>
  <si>
    <t xml:space="preserve">Project 17-017 Internal mail encryption </t>
  </si>
  <si>
    <t xml:space="preserve">Project 16-089 PCard Receipt Imaging </t>
  </si>
  <si>
    <t xml:space="preserve">Project 17-036 Identity Management and Authentication </t>
  </si>
  <si>
    <t xml:space="preserve">Project 17-039 Student Information Form Upgrade </t>
  </si>
  <si>
    <t xml:space="preserve">Project 17-041 UNC Admissions Confirmation form </t>
  </si>
  <si>
    <t xml:space="preserve">Project 16-026 University-Wide Solution for Lecture Capture </t>
  </si>
  <si>
    <t xml:space="preserve">Project 17-042 E-Transcript Receive </t>
  </si>
  <si>
    <t xml:space="preserve">Project 17-012 McKee 103A Secure Data Room Virtual Server </t>
  </si>
  <si>
    <t xml:space="preserve">Project 17-010 FERPA Proxy </t>
  </si>
  <si>
    <t xml:space="preserve">Project 17-054 Do Sports Easy Software </t>
  </si>
  <si>
    <t xml:space="preserve">Project 17-073 Password Management Product for Campus </t>
  </si>
  <si>
    <t xml:space="preserve">Project 17-044 Notifii EDU - Package Tracking and Management System for Residential Facilities </t>
  </si>
  <si>
    <t xml:space="preserve">Project 17-022 Web content scanner </t>
  </si>
  <si>
    <t xml:space="preserve">Project 14-086 Investigate the IBI product Hyper Stage. </t>
  </si>
  <si>
    <t xml:space="preserve">Project 14-038 NetNutrition </t>
  </si>
  <si>
    <t xml:space="preserve">Project 14-036 Campus Recreation Online Registration Software Secure PCI </t>
  </si>
  <si>
    <t xml:space="preserve">Project 17-030 LiveText Assessment Insight System (AIS) </t>
  </si>
  <si>
    <t xml:space="preserve">Project 14-069 CBORD C-Store </t>
  </si>
  <si>
    <t xml:space="preserve">Project 17-074 OnBase Transcript Capture </t>
  </si>
  <si>
    <t xml:space="preserve">Project 17-014 Active Data calendar upgrade </t>
  </si>
  <si>
    <t xml:space="preserve">Project 14-040 Online ordering application (GETFood) </t>
  </si>
  <si>
    <t xml:space="preserve">Project 14-112 ConnectOnce Interface </t>
  </si>
  <si>
    <t xml:space="preserve">Project 17-006 Inteum-OnBase Interoperability </t>
  </si>
  <si>
    <t xml:space="preserve">Project 14-026 Campus Recreation Mobile Application Secure PCI </t>
  </si>
  <si>
    <t xml:space="preserve">Project 14-106 CBORD FSS Test Server </t>
  </si>
  <si>
    <t xml:space="preserve">Project 16-033 Journal Entries Through Extender </t>
  </si>
  <si>
    <t xml:space="preserve">Project 16-071 Campus Toll Free </t>
  </si>
  <si>
    <t xml:space="preserve">Project 14-072 Institutional Review Board (IRB) Reporting </t>
  </si>
  <si>
    <t>Cost to Implement</t>
  </si>
  <si>
    <t xml:space="preserve">Feasibility </t>
  </si>
  <si>
    <t>Risk of not Completing</t>
  </si>
  <si>
    <t>Minimal impacts to systems</t>
  </si>
  <si>
    <t>No risk</t>
  </si>
  <si>
    <t>Low impact to production systems</t>
  </si>
  <si>
    <t>Major system failures and outages</t>
  </si>
  <si>
    <t>System Impacts if not implemented</t>
  </si>
  <si>
    <t>Will this project address concerns or objectives from ITC and subgroups</t>
  </si>
  <si>
    <t>Highly aligned with ITC and subgroups</t>
  </si>
  <si>
    <t>Aligned with ITC and subgroups</t>
  </si>
  <si>
    <t>Aligned with subgroups</t>
  </si>
  <si>
    <t>Minor alignment governance groups</t>
  </si>
  <si>
    <t>Little or no alignment with governance groups</t>
  </si>
  <si>
    <t>No alignment with governance groups</t>
  </si>
  <si>
    <t>Title</t>
  </si>
  <si>
    <t xml:space="preserve"> Risk</t>
  </si>
  <si>
    <t>Alignment</t>
  </si>
  <si>
    <t>Resource</t>
  </si>
  <si>
    <t>Grand Total</t>
  </si>
  <si>
    <t>Multiple department need</t>
  </si>
  <si>
    <t>University necessity</t>
  </si>
  <si>
    <t>Not mandated</t>
  </si>
  <si>
    <t>What is the resource and cost implication?</t>
  </si>
  <si>
    <t>What is the feasibility of project success?</t>
  </si>
  <si>
    <t>Low mandate correlations</t>
  </si>
  <si>
    <t>Service and Efficiency</t>
  </si>
  <si>
    <t>Dramatically increases service and efficiency</t>
  </si>
  <si>
    <t>Increases service and efficiency</t>
  </si>
  <si>
    <t>Improves service or efficiency</t>
  </si>
  <si>
    <t>Minimal impacts to service or efficiency</t>
  </si>
  <si>
    <t>Little impact to service or efficiency</t>
  </si>
  <si>
    <t>Project has a significant probability of success</t>
  </si>
  <si>
    <t>Project has a moderate probability of success</t>
  </si>
  <si>
    <t>Project has a minor probability of success</t>
  </si>
  <si>
    <t>Project has a low probability of success</t>
  </si>
  <si>
    <t>Service interruptions</t>
  </si>
  <si>
    <t xml:space="preserve">Production systems impacted negatively </t>
  </si>
  <si>
    <t>Single departmental need</t>
  </si>
  <si>
    <t xml:space="preserve">Single objective low priority </t>
  </si>
  <si>
    <t>Does this project increase effeciency or increase service capabilities?</t>
  </si>
  <si>
    <t>High cost or resource need</t>
  </si>
  <si>
    <t>Project will likely fail</t>
  </si>
  <si>
    <t>Project has a high probability of success the way it was scoped</t>
  </si>
  <si>
    <t xml:space="preserve">Low cost and resource expenditure </t>
  </si>
  <si>
    <t>Minor cost and resource expenditure</t>
  </si>
  <si>
    <t>Significant cost or resource need</t>
  </si>
  <si>
    <t>High cost and resource need</t>
  </si>
  <si>
    <t>Does this project support Student Success?</t>
  </si>
  <si>
    <t>IT Governance</t>
  </si>
  <si>
    <t>Service &amp; Efficiency</t>
  </si>
  <si>
    <t>Risk of Not Completing</t>
  </si>
  <si>
    <t>Alignment w/Governance Groups</t>
  </si>
  <si>
    <t>Alignment and Value to University Strategic Objectives</t>
  </si>
  <si>
    <t>Execution of the Universities Strategic Objectives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</si>
</sst>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left"/>
    </xf>
    <xf numFmtId="9" fontId="2" fillId="2" borderId="3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top"/>
    </xf>
    <xf numFmtId="9" fontId="4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164" fontId="5" fillId="0" borderId="9" xfId="0" applyNumberFormat="1" applyFont="1" applyFill="1" applyBorder="1" applyAlignment="1">
      <alignment horizontal="center" vertical="top"/>
    </xf>
    <xf numFmtId="1" fontId="4" fillId="4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9" fontId="4" fillId="4" borderId="5" xfId="0" applyNumberFormat="1" applyFont="1" applyFill="1" applyBorder="1" applyAlignment="1">
      <alignment horizontal="left" vertical="top" wrapText="1"/>
    </xf>
    <xf numFmtId="164" fontId="5" fillId="0" borderId="5" xfId="0" applyNumberFormat="1" applyFont="1" applyFill="1" applyBorder="1" applyAlignment="1">
      <alignment horizontal="center" vertical="top"/>
    </xf>
    <xf numFmtId="0" fontId="5" fillId="4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164" fontId="5" fillId="0" borderId="10" xfId="0" applyNumberFormat="1" applyFont="1" applyFill="1" applyBorder="1" applyAlignment="1">
      <alignment horizontal="center" vertical="top" wrapText="1"/>
    </xf>
    <xf numFmtId="164" fontId="3" fillId="5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wrapText="1"/>
    </xf>
    <xf numFmtId="1" fontId="4" fillId="6" borderId="5" xfId="0" applyNumberFormat="1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left" vertical="top"/>
    </xf>
    <xf numFmtId="9" fontId="4" fillId="0" borderId="5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center" vertical="top"/>
    </xf>
    <xf numFmtId="0" fontId="5" fillId="0" borderId="5" xfId="0" applyNumberFormat="1" applyFont="1" applyFill="1" applyBorder="1" applyAlignment="1">
      <alignment horizontal="center" vertical="top" wrapText="1"/>
    </xf>
    <xf numFmtId="164" fontId="3" fillId="7" borderId="7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wrapText="1"/>
    </xf>
    <xf numFmtId="1" fontId="4" fillId="7" borderId="5" xfId="0" applyNumberFormat="1" applyFont="1" applyFill="1" applyBorder="1" applyAlignment="1">
      <alignment horizontal="right" vertical="center" wrapText="1"/>
    </xf>
    <xf numFmtId="0" fontId="5" fillId="7" borderId="5" xfId="0" applyFont="1" applyFill="1" applyBorder="1" applyAlignment="1">
      <alignment vertical="top"/>
    </xf>
    <xf numFmtId="0" fontId="5" fillId="7" borderId="5" xfId="0" applyFont="1" applyFill="1" applyBorder="1" applyAlignment="1">
      <alignment vertical="top" wrapText="1"/>
    </xf>
    <xf numFmtId="0" fontId="5" fillId="0" borderId="5" xfId="0" applyNumberFormat="1" applyFont="1" applyBorder="1" applyAlignment="1">
      <alignment horizontal="center" vertical="top" wrapText="1"/>
    </xf>
    <xf numFmtId="164" fontId="3" fillId="8" borderId="7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top"/>
    </xf>
    <xf numFmtId="0" fontId="5" fillId="8" borderId="5" xfId="0" applyFont="1" applyFill="1" applyBorder="1" applyAlignment="1">
      <alignment vertical="top"/>
    </xf>
    <xf numFmtId="0" fontId="5" fillId="8" borderId="5" xfId="0" applyFont="1" applyFill="1" applyBorder="1" applyAlignment="1">
      <alignment vertical="top" wrapText="1"/>
    </xf>
    <xf numFmtId="0" fontId="4" fillId="8" borderId="5" xfId="0" applyFont="1" applyFill="1" applyBorder="1" applyAlignment="1">
      <alignment horizontal="center" wrapText="1"/>
    </xf>
    <xf numFmtId="164" fontId="3" fillId="9" borderId="7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top"/>
    </xf>
    <xf numFmtId="1" fontId="4" fillId="9" borderId="5" xfId="0" applyNumberFormat="1" applyFont="1" applyFill="1" applyBorder="1" applyAlignment="1">
      <alignment horizontal="right" vertical="center" wrapText="1"/>
    </xf>
    <xf numFmtId="0" fontId="5" fillId="9" borderId="5" xfId="0" applyFont="1" applyFill="1" applyBorder="1" applyAlignment="1">
      <alignment vertical="top"/>
    </xf>
    <xf numFmtId="0" fontId="5" fillId="9" borderId="5" xfId="0" applyFont="1" applyFill="1" applyBorder="1" applyAlignment="1">
      <alignment vertical="top" wrapText="1"/>
    </xf>
    <xf numFmtId="0" fontId="4" fillId="9" borderId="5" xfId="0" applyFont="1" applyFill="1" applyBorder="1" applyAlignment="1">
      <alignment horizontal="center" wrapText="1"/>
    </xf>
    <xf numFmtId="164" fontId="3" fillId="10" borderId="7" xfId="0" applyNumberFormat="1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right" vertical="center" wrapText="1"/>
    </xf>
    <xf numFmtId="0" fontId="5" fillId="10" borderId="5" xfId="0" applyFont="1" applyFill="1" applyBorder="1" applyAlignment="1">
      <alignment vertical="top"/>
    </xf>
    <xf numFmtId="0" fontId="5" fillId="10" borderId="5" xfId="0" applyFont="1" applyFill="1" applyBorder="1" applyAlignment="1">
      <alignment vertical="top" wrapText="1"/>
    </xf>
    <xf numFmtId="0" fontId="4" fillId="10" borderId="5" xfId="0" applyFont="1" applyFill="1" applyBorder="1" applyAlignment="1">
      <alignment horizontal="center" wrapText="1"/>
    </xf>
    <xf numFmtId="9" fontId="4" fillId="0" borderId="5" xfId="0" applyNumberFormat="1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right"/>
    </xf>
    <xf numFmtId="9" fontId="3" fillId="3" borderId="5" xfId="0" applyNumberFormat="1" applyFont="1" applyFill="1" applyBorder="1"/>
    <xf numFmtId="0" fontId="5" fillId="5" borderId="5" xfId="0" applyFont="1" applyFill="1" applyBorder="1" applyAlignment="1">
      <alignment vertical="top"/>
    </xf>
    <xf numFmtId="0" fontId="5" fillId="5" borderId="5" xfId="0" applyFont="1" applyFill="1" applyBorder="1" applyAlignment="1">
      <alignment vertical="top" wrapText="1"/>
    </xf>
    <xf numFmtId="0" fontId="4" fillId="5" borderId="5" xfId="0" applyFont="1" applyFill="1" applyBorder="1" applyAlignment="1">
      <alignment horizontal="center" wrapText="1"/>
    </xf>
    <xf numFmtId="1" fontId="4" fillId="12" borderId="5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5" fillId="10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2" fontId="0" fillId="0" borderId="0" xfId="0" applyNumberFormat="1"/>
    <xf numFmtId="2" fontId="1" fillId="0" borderId="0" xfId="0" applyNumberFormat="1" applyFont="1"/>
    <xf numFmtId="0" fontId="0" fillId="13" borderId="5" xfId="0" applyFill="1" applyBorder="1"/>
    <xf numFmtId="0" fontId="1" fillId="14" borderId="0" xfId="0" applyFont="1" applyFill="1" applyBorder="1"/>
    <xf numFmtId="0" fontId="1" fillId="14" borderId="11" xfId="0" applyFont="1" applyFill="1" applyBorder="1"/>
    <xf numFmtId="0" fontId="1" fillId="14" borderId="5" xfId="0" applyNumberFormat="1" applyFont="1" applyFill="1" applyBorder="1" applyAlignment="1">
      <alignment wrapText="1"/>
    </xf>
    <xf numFmtId="0" fontId="0" fillId="11" borderId="5" xfId="0" applyNumberFormat="1" applyFill="1" applyBorder="1" applyAlignment="1">
      <alignment wrapText="1"/>
    </xf>
    <xf numFmtId="0" fontId="0" fillId="0" borderId="0" xfId="0" applyNumberFormat="1" applyAlignment="1">
      <alignment wrapText="1"/>
    </xf>
    <xf numFmtId="1" fontId="4" fillId="0" borderId="5" xfId="0" applyNumberFormat="1" applyFont="1" applyFill="1" applyBorder="1" applyAlignment="1">
      <alignment vertical="center"/>
    </xf>
    <xf numFmtId="0" fontId="3" fillId="3" borderId="12" xfId="0" applyFont="1" applyFill="1" applyBorder="1" applyAlignment="1"/>
    <xf numFmtId="0" fontId="3" fillId="3" borderId="13" xfId="0" applyFont="1" applyFill="1" applyBorder="1" applyAlignment="1"/>
    <xf numFmtId="0" fontId="3" fillId="3" borderId="12" xfId="0" applyFont="1" applyFill="1" applyBorder="1" applyAlignment="1">
      <alignment horizontal="center"/>
    </xf>
    <xf numFmtId="9" fontId="3" fillId="3" borderId="12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37" zoomScaleNormal="70" workbookViewId="0">
      <selection activeCell="D1" sqref="D1"/>
    </sheetView>
  </sheetViews>
  <sheetFormatPr defaultRowHeight="15" x14ac:dyDescent="0.25"/>
  <cols>
    <col min="1" max="1" width="12.5703125" customWidth="1"/>
    <col min="2" max="2" width="81.85546875" bestFit="1" customWidth="1"/>
    <col min="3" max="3" width="18.28515625" bestFit="1" customWidth="1"/>
    <col min="5" max="5" width="12.7109375" customWidth="1"/>
  </cols>
  <sheetData>
    <row r="1" spans="1:14" ht="36.75" customHeight="1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</row>
    <row r="2" spans="1:14" ht="36.75" customHeight="1" thickBot="1" x14ac:dyDescent="0.35">
      <c r="A2" s="86" t="s">
        <v>155</v>
      </c>
      <c r="B2" s="87"/>
      <c r="C2" s="82"/>
      <c r="D2" s="83">
        <v>0.5</v>
      </c>
      <c r="E2" s="80"/>
      <c r="F2" s="81"/>
    </row>
    <row r="3" spans="1:14" ht="16.5" thickBot="1" x14ac:dyDescent="0.3">
      <c r="A3" s="7" t="s">
        <v>5</v>
      </c>
      <c r="B3" s="8" t="s">
        <v>6</v>
      </c>
      <c r="C3" s="9"/>
      <c r="D3" s="10">
        <v>0.2</v>
      </c>
      <c r="E3" s="11">
        <v>0</v>
      </c>
      <c r="F3" s="12">
        <f>+D3*E3</f>
        <v>0</v>
      </c>
      <c r="H3" s="68"/>
      <c r="I3" s="68"/>
      <c r="J3" s="68"/>
      <c r="K3" s="68"/>
      <c r="L3" s="68"/>
      <c r="M3" s="68"/>
      <c r="N3" s="68"/>
    </row>
    <row r="4" spans="1:14" x14ac:dyDescent="0.25">
      <c r="A4" s="13"/>
      <c r="B4" s="14" t="s">
        <v>7</v>
      </c>
      <c r="C4" s="15"/>
      <c r="D4" s="16"/>
      <c r="E4" s="17"/>
      <c r="F4" s="16"/>
      <c r="H4" s="68"/>
      <c r="I4" s="68"/>
      <c r="J4" s="68"/>
      <c r="K4" s="68"/>
      <c r="L4" s="68"/>
      <c r="M4" s="68"/>
      <c r="N4" s="68"/>
    </row>
    <row r="5" spans="1:14" x14ac:dyDescent="0.25">
      <c r="A5" s="67" t="s">
        <v>23</v>
      </c>
      <c r="B5" s="19" t="s">
        <v>28</v>
      </c>
      <c r="C5" s="20"/>
      <c r="D5" s="16"/>
      <c r="E5" s="21">
        <v>5</v>
      </c>
      <c r="F5" s="16"/>
    </row>
    <row r="6" spans="1:14" x14ac:dyDescent="0.25">
      <c r="A6" s="67" t="s">
        <v>24</v>
      </c>
      <c r="B6" s="19" t="s">
        <v>123</v>
      </c>
      <c r="C6" s="20"/>
      <c r="D6" s="16"/>
      <c r="E6" s="21">
        <v>4</v>
      </c>
      <c r="F6" s="16"/>
    </row>
    <row r="7" spans="1:14" x14ac:dyDescent="0.25">
      <c r="A7" s="67" t="s">
        <v>25</v>
      </c>
      <c r="B7" s="19" t="s">
        <v>122</v>
      </c>
      <c r="C7" s="20"/>
      <c r="D7" s="16"/>
      <c r="E7" s="21">
        <v>3</v>
      </c>
      <c r="F7" s="16"/>
    </row>
    <row r="8" spans="1:14" x14ac:dyDescent="0.25">
      <c r="A8" s="67" t="s">
        <v>26</v>
      </c>
      <c r="B8" s="19" t="s">
        <v>140</v>
      </c>
      <c r="C8" s="20"/>
      <c r="D8" s="16"/>
      <c r="E8" s="21">
        <v>2</v>
      </c>
      <c r="F8" s="16"/>
    </row>
    <row r="9" spans="1:14" x14ac:dyDescent="0.25">
      <c r="A9" s="67" t="s">
        <v>27</v>
      </c>
      <c r="B9" s="19" t="s">
        <v>127</v>
      </c>
      <c r="C9" s="20"/>
      <c r="D9" s="16"/>
      <c r="E9" s="21">
        <v>1</v>
      </c>
      <c r="F9" s="16"/>
    </row>
    <row r="10" spans="1:14" ht="14.25" customHeight="1" thickBot="1" x14ac:dyDescent="0.3">
      <c r="A10" s="18"/>
      <c r="B10" s="22" t="s">
        <v>124</v>
      </c>
      <c r="C10" s="20"/>
      <c r="D10" s="23"/>
      <c r="E10" s="24">
        <v>0</v>
      </c>
      <c r="F10" s="16"/>
    </row>
    <row r="11" spans="1:14" ht="16.5" thickBot="1" x14ac:dyDescent="0.3">
      <c r="A11" s="7" t="s">
        <v>8</v>
      </c>
      <c r="B11" s="8" t="s">
        <v>9</v>
      </c>
      <c r="C11" s="9"/>
      <c r="D11" s="10">
        <v>0.2</v>
      </c>
      <c r="E11" s="25">
        <v>0</v>
      </c>
      <c r="F11" s="12">
        <f>+D11*E11</f>
        <v>0</v>
      </c>
    </row>
    <row r="12" spans="1:14" x14ac:dyDescent="0.25">
      <c r="A12" s="13"/>
      <c r="B12" s="26" t="s">
        <v>150</v>
      </c>
      <c r="C12" s="27"/>
      <c r="D12" s="15"/>
      <c r="E12" s="28"/>
      <c r="F12" s="29"/>
    </row>
    <row r="13" spans="1:14" x14ac:dyDescent="0.25">
      <c r="A13" s="67" t="s">
        <v>23</v>
      </c>
      <c r="B13" s="31" t="s">
        <v>10</v>
      </c>
      <c r="C13" s="31"/>
      <c r="D13" s="32"/>
      <c r="E13" s="21">
        <v>5</v>
      </c>
      <c r="F13" s="33"/>
    </row>
    <row r="14" spans="1:14" x14ac:dyDescent="0.25">
      <c r="A14" s="67" t="s">
        <v>24</v>
      </c>
      <c r="B14" s="31" t="s">
        <v>11</v>
      </c>
      <c r="C14" s="31"/>
      <c r="D14" s="32"/>
      <c r="E14" s="21">
        <v>4</v>
      </c>
      <c r="F14" s="33"/>
    </row>
    <row r="15" spans="1:14" x14ac:dyDescent="0.25">
      <c r="A15" s="67" t="s">
        <v>25</v>
      </c>
      <c r="B15" s="31" t="s">
        <v>12</v>
      </c>
      <c r="C15" s="31"/>
      <c r="D15" s="32"/>
      <c r="E15" s="21">
        <v>3</v>
      </c>
      <c r="F15" s="33"/>
    </row>
    <row r="16" spans="1:14" x14ac:dyDescent="0.25">
      <c r="A16" s="67" t="s">
        <v>26</v>
      </c>
      <c r="B16" s="31" t="s">
        <v>13</v>
      </c>
      <c r="C16" s="31"/>
      <c r="D16" s="32"/>
      <c r="E16" s="21">
        <v>2</v>
      </c>
      <c r="F16" s="33"/>
    </row>
    <row r="17" spans="1:6" x14ac:dyDescent="0.25">
      <c r="A17" s="67" t="s">
        <v>27</v>
      </c>
      <c r="B17" s="31" t="s">
        <v>141</v>
      </c>
      <c r="C17" s="31"/>
      <c r="D17" s="32"/>
      <c r="E17" s="21">
        <v>1</v>
      </c>
      <c r="F17" s="33"/>
    </row>
    <row r="18" spans="1:6" ht="15.75" thickBot="1" x14ac:dyDescent="0.3">
      <c r="A18" s="30"/>
      <c r="B18" s="31" t="s">
        <v>14</v>
      </c>
      <c r="C18" s="31"/>
      <c r="D18" s="32"/>
      <c r="E18" s="24">
        <v>0</v>
      </c>
      <c r="F18" s="34"/>
    </row>
    <row r="19" spans="1:6" ht="16.5" thickBot="1" x14ac:dyDescent="0.3">
      <c r="A19" s="7" t="s">
        <v>15</v>
      </c>
      <c r="B19" s="8" t="s">
        <v>128</v>
      </c>
      <c r="C19" s="9"/>
      <c r="D19" s="10">
        <v>0.1</v>
      </c>
      <c r="E19" s="35">
        <v>0</v>
      </c>
      <c r="F19" s="12">
        <f>+D19*E19</f>
        <v>0</v>
      </c>
    </row>
    <row r="20" spans="1:6" x14ac:dyDescent="0.25">
      <c r="A20" s="36"/>
      <c r="B20" s="37" t="s">
        <v>142</v>
      </c>
      <c r="C20" s="38"/>
      <c r="D20" s="39"/>
      <c r="E20" s="28"/>
      <c r="F20" s="40"/>
    </row>
    <row r="21" spans="1:6" x14ac:dyDescent="0.25">
      <c r="A21" s="67" t="s">
        <v>23</v>
      </c>
      <c r="B21" s="42" t="s">
        <v>129</v>
      </c>
      <c r="C21" s="43"/>
      <c r="D21" s="39"/>
      <c r="E21" s="21">
        <v>5</v>
      </c>
      <c r="F21" s="44"/>
    </row>
    <row r="22" spans="1:6" x14ac:dyDescent="0.25">
      <c r="A22" s="67" t="s">
        <v>24</v>
      </c>
      <c r="B22" s="42" t="s">
        <v>130</v>
      </c>
      <c r="C22" s="43"/>
      <c r="D22" s="39"/>
      <c r="E22" s="21">
        <v>4</v>
      </c>
      <c r="F22" s="44"/>
    </row>
    <row r="23" spans="1:6" x14ac:dyDescent="0.25">
      <c r="A23" s="67" t="s">
        <v>25</v>
      </c>
      <c r="B23" s="42" t="s">
        <v>131</v>
      </c>
      <c r="C23" s="43"/>
      <c r="D23" s="39"/>
      <c r="E23" s="21">
        <v>3</v>
      </c>
      <c r="F23" s="44"/>
    </row>
    <row r="24" spans="1:6" x14ac:dyDescent="0.25">
      <c r="A24" s="67" t="s">
        <v>26</v>
      </c>
      <c r="B24" s="42" t="s">
        <v>132</v>
      </c>
      <c r="C24" s="43"/>
      <c r="D24" s="39"/>
      <c r="E24" s="21">
        <v>2</v>
      </c>
      <c r="F24" s="44"/>
    </row>
    <row r="25" spans="1:6" x14ac:dyDescent="0.25">
      <c r="A25" s="67" t="s">
        <v>27</v>
      </c>
      <c r="B25" s="42" t="s">
        <v>133</v>
      </c>
      <c r="C25" s="43"/>
      <c r="D25" s="39"/>
      <c r="E25" s="21">
        <v>1</v>
      </c>
      <c r="F25" s="44"/>
    </row>
    <row r="26" spans="1:6" x14ac:dyDescent="0.25">
      <c r="A26" s="41"/>
      <c r="B26" s="42" t="s">
        <v>16</v>
      </c>
      <c r="C26" s="43"/>
      <c r="D26" s="39"/>
      <c r="E26" s="24">
        <v>0</v>
      </c>
      <c r="F26" s="44"/>
    </row>
    <row r="27" spans="1:6" ht="21" thickBot="1" x14ac:dyDescent="0.35">
      <c r="A27" s="86" t="s">
        <v>156</v>
      </c>
      <c r="B27" s="87"/>
      <c r="C27" s="87"/>
      <c r="D27" s="83">
        <v>0.4</v>
      </c>
      <c r="E27" s="80"/>
      <c r="F27" s="81"/>
    </row>
    <row r="28" spans="1:6" ht="16.5" thickBot="1" x14ac:dyDescent="0.3">
      <c r="A28" s="7" t="s">
        <v>17</v>
      </c>
      <c r="B28" s="8" t="s">
        <v>102</v>
      </c>
      <c r="C28" s="9"/>
      <c r="D28" s="10">
        <v>0.1</v>
      </c>
      <c r="E28" s="45">
        <v>0</v>
      </c>
      <c r="F28" s="12">
        <f>+D28*E28</f>
        <v>0</v>
      </c>
    </row>
    <row r="29" spans="1:6" x14ac:dyDescent="0.25">
      <c r="A29" s="13"/>
      <c r="B29" s="79" t="s">
        <v>125</v>
      </c>
      <c r="C29" s="27"/>
      <c r="D29" s="46"/>
      <c r="E29" s="28"/>
      <c r="F29" s="29"/>
    </row>
    <row r="30" spans="1:6" x14ac:dyDescent="0.25">
      <c r="A30" s="67" t="s">
        <v>23</v>
      </c>
      <c r="B30" s="48" t="s">
        <v>146</v>
      </c>
      <c r="C30" s="48"/>
      <c r="D30" s="46"/>
      <c r="E30" s="21">
        <v>5</v>
      </c>
      <c r="F30" s="34"/>
    </row>
    <row r="31" spans="1:6" x14ac:dyDescent="0.25">
      <c r="A31" s="67" t="s">
        <v>24</v>
      </c>
      <c r="B31" s="48" t="s">
        <v>147</v>
      </c>
      <c r="C31" s="48"/>
      <c r="D31" s="46"/>
      <c r="E31" s="21">
        <v>4</v>
      </c>
      <c r="F31" s="34"/>
    </row>
    <row r="32" spans="1:6" x14ac:dyDescent="0.25">
      <c r="A32" s="67" t="s">
        <v>25</v>
      </c>
      <c r="B32" s="48" t="s">
        <v>143</v>
      </c>
      <c r="C32" s="48"/>
      <c r="D32" s="46"/>
      <c r="E32" s="21">
        <v>3</v>
      </c>
      <c r="F32" s="34"/>
    </row>
    <row r="33" spans="1:6" x14ac:dyDescent="0.25">
      <c r="A33" s="67" t="s">
        <v>26</v>
      </c>
      <c r="B33" s="48" t="s">
        <v>148</v>
      </c>
      <c r="C33" s="49"/>
      <c r="D33" s="46"/>
      <c r="E33" s="21">
        <v>2</v>
      </c>
      <c r="F33" s="29"/>
    </row>
    <row r="34" spans="1:6" x14ac:dyDescent="0.25">
      <c r="A34" s="67" t="s">
        <v>27</v>
      </c>
      <c r="B34" s="48" t="s">
        <v>149</v>
      </c>
      <c r="C34" s="48"/>
      <c r="D34" s="46"/>
      <c r="E34" s="21">
        <v>1</v>
      </c>
      <c r="F34" s="34"/>
    </row>
    <row r="35" spans="1:6" ht="15.75" thickBot="1" x14ac:dyDescent="0.3">
      <c r="A35" s="47"/>
      <c r="B35" s="47" t="s">
        <v>16</v>
      </c>
      <c r="C35" s="48"/>
      <c r="D35" s="46"/>
      <c r="E35" s="24">
        <v>0</v>
      </c>
      <c r="F35" s="34"/>
    </row>
    <row r="36" spans="1:6" ht="16.5" thickBot="1" x14ac:dyDescent="0.3">
      <c r="A36" s="7" t="s">
        <v>18</v>
      </c>
      <c r="B36" s="8" t="s">
        <v>103</v>
      </c>
      <c r="C36" s="9"/>
      <c r="D36" s="10">
        <v>0.15</v>
      </c>
      <c r="E36" s="50">
        <v>0</v>
      </c>
      <c r="F36" s="12">
        <f>+D36*E36</f>
        <v>0</v>
      </c>
    </row>
    <row r="37" spans="1:6" x14ac:dyDescent="0.25">
      <c r="A37" s="13"/>
      <c r="B37" s="26" t="s">
        <v>126</v>
      </c>
      <c r="C37" s="27"/>
      <c r="D37" s="51"/>
      <c r="E37" s="28"/>
      <c r="F37" s="29"/>
    </row>
    <row r="38" spans="1:6" x14ac:dyDescent="0.25">
      <c r="A38" s="67" t="s">
        <v>23</v>
      </c>
      <c r="B38" s="53" t="s">
        <v>145</v>
      </c>
      <c r="C38" s="54"/>
      <c r="D38" s="46"/>
      <c r="E38" s="21">
        <v>5</v>
      </c>
      <c r="F38" s="34"/>
    </row>
    <row r="39" spans="1:6" x14ac:dyDescent="0.25">
      <c r="A39" s="67" t="s">
        <v>24</v>
      </c>
      <c r="B39" s="53" t="s">
        <v>134</v>
      </c>
      <c r="C39" s="54"/>
      <c r="D39" s="46"/>
      <c r="E39" s="21">
        <v>4</v>
      </c>
      <c r="F39" s="34"/>
    </row>
    <row r="40" spans="1:6" x14ac:dyDescent="0.25">
      <c r="A40" s="67" t="s">
        <v>25</v>
      </c>
      <c r="B40" s="53" t="s">
        <v>135</v>
      </c>
      <c r="C40" s="54"/>
      <c r="D40" s="46"/>
      <c r="E40" s="21">
        <v>3</v>
      </c>
      <c r="F40" s="34"/>
    </row>
    <row r="41" spans="1:6" x14ac:dyDescent="0.25">
      <c r="A41" s="67" t="s">
        <v>26</v>
      </c>
      <c r="B41" s="53" t="s">
        <v>136</v>
      </c>
      <c r="C41" s="55"/>
      <c r="D41" s="46"/>
      <c r="E41" s="21">
        <v>2</v>
      </c>
      <c r="F41" s="29"/>
    </row>
    <row r="42" spans="1:6" x14ac:dyDescent="0.25">
      <c r="A42" s="67" t="s">
        <v>27</v>
      </c>
      <c r="B42" s="53" t="s">
        <v>137</v>
      </c>
      <c r="C42" s="54"/>
      <c r="D42" s="46"/>
      <c r="E42" s="21">
        <v>1</v>
      </c>
      <c r="F42" s="34"/>
    </row>
    <row r="43" spans="1:6" ht="15.75" thickBot="1" x14ac:dyDescent="0.3">
      <c r="A43" s="52"/>
      <c r="B43" s="53" t="s">
        <v>144</v>
      </c>
      <c r="C43" s="54"/>
      <c r="D43" s="46"/>
      <c r="E43" s="24">
        <v>0</v>
      </c>
      <c r="F43" s="34"/>
    </row>
    <row r="44" spans="1:6" ht="16.5" thickBot="1" x14ac:dyDescent="0.3">
      <c r="A44" s="7" t="s">
        <v>19</v>
      </c>
      <c r="B44" s="8" t="s">
        <v>104</v>
      </c>
      <c r="C44" s="9"/>
      <c r="D44" s="10">
        <v>0.15</v>
      </c>
      <c r="E44" s="56">
        <v>0</v>
      </c>
      <c r="F44" s="12">
        <f>+D44*E44</f>
        <v>0</v>
      </c>
    </row>
    <row r="45" spans="1:6" x14ac:dyDescent="0.25">
      <c r="A45" s="13"/>
      <c r="B45" s="26" t="s">
        <v>109</v>
      </c>
      <c r="C45" s="27"/>
      <c r="D45" s="46"/>
      <c r="E45" s="28"/>
      <c r="F45" s="29"/>
    </row>
    <row r="46" spans="1:6" x14ac:dyDescent="0.25">
      <c r="A46" s="67" t="s">
        <v>23</v>
      </c>
      <c r="B46" s="58" t="s">
        <v>108</v>
      </c>
      <c r="C46" s="59"/>
      <c r="D46" s="46"/>
      <c r="E46" s="21">
        <v>5</v>
      </c>
      <c r="F46" s="34"/>
    </row>
    <row r="47" spans="1:6" x14ac:dyDescent="0.25">
      <c r="A47" s="67" t="s">
        <v>24</v>
      </c>
      <c r="B47" s="58" t="s">
        <v>138</v>
      </c>
      <c r="C47" s="59"/>
      <c r="D47" s="46"/>
      <c r="E47" s="21">
        <v>4</v>
      </c>
      <c r="F47" s="34"/>
    </row>
    <row r="48" spans="1:6" x14ac:dyDescent="0.25">
      <c r="A48" s="67" t="s">
        <v>25</v>
      </c>
      <c r="B48" s="58" t="s">
        <v>139</v>
      </c>
      <c r="C48" s="59"/>
      <c r="D48" s="46"/>
      <c r="E48" s="21">
        <v>3</v>
      </c>
      <c r="F48" s="34"/>
    </row>
    <row r="49" spans="1:6" x14ac:dyDescent="0.25">
      <c r="A49" s="67" t="s">
        <v>26</v>
      </c>
      <c r="B49" s="69" t="s">
        <v>107</v>
      </c>
      <c r="C49" s="60"/>
      <c r="D49" s="46"/>
      <c r="E49" s="21">
        <v>2</v>
      </c>
      <c r="F49" s="29"/>
    </row>
    <row r="50" spans="1:6" x14ac:dyDescent="0.25">
      <c r="A50" s="67" t="s">
        <v>27</v>
      </c>
      <c r="B50" s="58" t="s">
        <v>105</v>
      </c>
      <c r="C50" s="59"/>
      <c r="D50" s="46"/>
      <c r="E50" s="21">
        <v>1</v>
      </c>
      <c r="F50" s="34"/>
    </row>
    <row r="51" spans="1:6" x14ac:dyDescent="0.25">
      <c r="A51" s="57"/>
      <c r="B51" s="58" t="s">
        <v>106</v>
      </c>
      <c r="C51" s="59"/>
      <c r="D51" s="46"/>
      <c r="E51" s="24">
        <v>0</v>
      </c>
      <c r="F51" s="34"/>
    </row>
    <row r="52" spans="1:6" ht="21" thickBot="1" x14ac:dyDescent="0.35">
      <c r="A52" s="86" t="s">
        <v>151</v>
      </c>
      <c r="B52" s="87"/>
      <c r="C52" s="87"/>
      <c r="D52" s="83">
        <v>0.1</v>
      </c>
      <c r="E52" s="80"/>
      <c r="F52" s="81"/>
    </row>
    <row r="53" spans="1:6" ht="16.5" thickBot="1" x14ac:dyDescent="0.3">
      <c r="A53" s="7" t="s">
        <v>20</v>
      </c>
      <c r="B53" s="8" t="s">
        <v>21</v>
      </c>
      <c r="C53" s="9"/>
      <c r="D53" s="10">
        <v>0.1</v>
      </c>
      <c r="E53" s="25">
        <v>0</v>
      </c>
      <c r="F53" s="12">
        <f>+D53*E53</f>
        <v>0</v>
      </c>
    </row>
    <row r="54" spans="1:6" x14ac:dyDescent="0.25">
      <c r="A54" s="13"/>
      <c r="B54" s="26" t="s">
        <v>110</v>
      </c>
      <c r="C54" s="27"/>
      <c r="D54" s="61"/>
      <c r="E54" s="28"/>
      <c r="F54" s="27"/>
    </row>
    <row r="55" spans="1:6" x14ac:dyDescent="0.25">
      <c r="A55" s="67" t="s">
        <v>23</v>
      </c>
      <c r="B55" s="64" t="s">
        <v>111</v>
      </c>
      <c r="C55" s="65"/>
      <c r="D55" s="46"/>
      <c r="E55" s="21">
        <v>5</v>
      </c>
      <c r="F55" s="34"/>
    </row>
    <row r="56" spans="1:6" x14ac:dyDescent="0.25">
      <c r="A56" s="67" t="s">
        <v>24</v>
      </c>
      <c r="B56" s="64" t="s">
        <v>112</v>
      </c>
      <c r="C56" s="65"/>
      <c r="D56" s="46"/>
      <c r="E56" s="21">
        <v>4</v>
      </c>
      <c r="F56" s="34"/>
    </row>
    <row r="57" spans="1:6" x14ac:dyDescent="0.25">
      <c r="A57" s="67" t="s">
        <v>25</v>
      </c>
      <c r="B57" s="64" t="s">
        <v>113</v>
      </c>
      <c r="C57" s="65"/>
      <c r="D57" s="46"/>
      <c r="E57" s="21">
        <v>3</v>
      </c>
      <c r="F57" s="34"/>
    </row>
    <row r="58" spans="1:6" x14ac:dyDescent="0.25">
      <c r="A58" s="67" t="s">
        <v>26</v>
      </c>
      <c r="B58" s="70" t="s">
        <v>114</v>
      </c>
      <c r="C58" s="66"/>
      <c r="D58" s="46"/>
      <c r="E58" s="21">
        <v>2</v>
      </c>
      <c r="F58" s="29"/>
    </row>
    <row r="59" spans="1:6" x14ac:dyDescent="0.25">
      <c r="A59" s="67" t="s">
        <v>27</v>
      </c>
      <c r="B59" s="64" t="s">
        <v>115</v>
      </c>
      <c r="C59" s="65"/>
      <c r="D59" s="46"/>
      <c r="E59" s="21">
        <v>1</v>
      </c>
      <c r="F59" s="34"/>
    </row>
    <row r="60" spans="1:6" x14ac:dyDescent="0.25">
      <c r="A60" s="67"/>
      <c r="B60" s="64" t="s">
        <v>116</v>
      </c>
      <c r="C60" s="65"/>
      <c r="D60" s="46"/>
      <c r="E60" s="24">
        <v>0</v>
      </c>
      <c r="F60" s="34"/>
    </row>
    <row r="61" spans="1:6" ht="15.75" x14ac:dyDescent="0.25">
      <c r="A61" s="7"/>
      <c r="B61" s="8"/>
      <c r="C61" s="62" t="s">
        <v>22</v>
      </c>
      <c r="D61" s="63"/>
      <c r="E61" s="84">
        <f>SUM(F3:F55)</f>
        <v>0</v>
      </c>
      <c r="F61" s="85"/>
    </row>
  </sheetData>
  <protectedRanges>
    <protectedRange sqref="E3 E11 E37 E53 E20 E29 E45" name="Data"/>
  </protectedRanges>
  <mergeCells count="4">
    <mergeCell ref="E61:F61"/>
    <mergeCell ref="A2:B2"/>
    <mergeCell ref="A27:C27"/>
    <mergeCell ref="A52:C52"/>
  </mergeCells>
  <pageMargins left="0.25" right="0.25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4"/>
  <sheetViews>
    <sheetView topLeftCell="B1" workbookViewId="0">
      <selection activeCell="E7" sqref="E7"/>
    </sheetView>
  </sheetViews>
  <sheetFormatPr defaultRowHeight="15" x14ac:dyDescent="0.25"/>
  <cols>
    <col min="2" max="2" width="87.42578125" bestFit="1" customWidth="1"/>
    <col min="3" max="3" width="5" bestFit="1" customWidth="1"/>
    <col min="4" max="4" width="10.28515625" bestFit="1" customWidth="1"/>
    <col min="5" max="5" width="9.140625" bestFit="1" customWidth="1"/>
    <col min="6" max="6" width="11.28515625" bestFit="1" customWidth="1"/>
    <col min="7" max="7" width="8.85546875" bestFit="1" customWidth="1"/>
    <col min="8" max="8" width="7.85546875" bestFit="1" customWidth="1"/>
    <col min="9" max="9" width="9.5703125" bestFit="1" customWidth="1"/>
    <col min="10" max="10" width="10.85546875" bestFit="1" customWidth="1"/>
    <col min="11" max="11" width="10.140625" bestFit="1" customWidth="1"/>
    <col min="12" max="12" width="11.28515625" bestFit="1" customWidth="1"/>
    <col min="13" max="13" width="23.7109375" bestFit="1" customWidth="1"/>
    <col min="14" max="14" width="5.42578125" style="71" bestFit="1" customWidth="1"/>
    <col min="15" max="15" width="2" bestFit="1" customWidth="1"/>
  </cols>
  <sheetData>
    <row r="2" spans="2:15" ht="16.5" customHeight="1" x14ac:dyDescent="0.25">
      <c r="B2" s="73" t="s">
        <v>29</v>
      </c>
      <c r="C2" s="73"/>
      <c r="D2" s="73"/>
      <c r="E2" s="73"/>
      <c r="F2" s="73"/>
      <c r="G2" s="73">
        <v>0.2</v>
      </c>
      <c r="H2" s="73">
        <v>0.2</v>
      </c>
      <c r="I2" s="73">
        <v>0.1</v>
      </c>
      <c r="J2" s="73">
        <v>0.1</v>
      </c>
      <c r="K2" s="73">
        <v>0.2</v>
      </c>
      <c r="L2" s="73">
        <v>0.1</v>
      </c>
      <c r="M2" s="73">
        <v>0.1</v>
      </c>
      <c r="N2" s="73"/>
      <c r="O2">
        <f>G2+I2+J2+K2+M2+L2+H2</f>
        <v>1</v>
      </c>
    </row>
    <row r="3" spans="2:15" s="78" customFormat="1" ht="41.25" customHeight="1" x14ac:dyDescent="0.25">
      <c r="B3" s="76" t="s">
        <v>117</v>
      </c>
      <c r="C3" s="76" t="s">
        <v>118</v>
      </c>
      <c r="D3" s="76" t="s">
        <v>119</v>
      </c>
      <c r="E3" s="76" t="s">
        <v>120</v>
      </c>
      <c r="F3" s="76" t="s">
        <v>121</v>
      </c>
      <c r="G3" s="77" t="s">
        <v>6</v>
      </c>
      <c r="H3" s="77" t="s">
        <v>9</v>
      </c>
      <c r="I3" s="77" t="s">
        <v>152</v>
      </c>
      <c r="J3" s="77" t="s">
        <v>102</v>
      </c>
      <c r="K3" s="77" t="s">
        <v>30</v>
      </c>
      <c r="L3" s="77" t="s">
        <v>153</v>
      </c>
      <c r="M3" s="77" t="s">
        <v>154</v>
      </c>
      <c r="N3" s="77" t="s">
        <v>4</v>
      </c>
    </row>
    <row r="4" spans="2:15" x14ac:dyDescent="0.25">
      <c r="C4" s="71">
        <v>4.2352941176470589</v>
      </c>
      <c r="D4" s="71">
        <v>4.6470588235294121</v>
      </c>
      <c r="E4" s="71">
        <v>3.6470588235294099</v>
      </c>
      <c r="F4" s="71">
        <v>12.529411764705882</v>
      </c>
      <c r="G4">
        <v>4</v>
      </c>
      <c r="H4">
        <v>5</v>
      </c>
      <c r="I4">
        <v>4</v>
      </c>
      <c r="J4">
        <v>5</v>
      </c>
      <c r="K4">
        <v>4</v>
      </c>
      <c r="L4">
        <v>3</v>
      </c>
      <c r="M4">
        <v>2</v>
      </c>
      <c r="N4" s="72">
        <f>G4*$G$2 +H4*$H$2+I4*$I$2+J4*$J$2+K4*$K$2+L4*$L$2+M4*$M$2</f>
        <v>4</v>
      </c>
    </row>
    <row r="5" spans="2:15" x14ac:dyDescent="0.25">
      <c r="C5" s="71">
        <v>4.4117647058823533</v>
      </c>
      <c r="D5" s="71">
        <v>4.5882352941176467</v>
      </c>
      <c r="E5" s="71">
        <v>3.2941176470588234</v>
      </c>
      <c r="F5" s="71">
        <v>12.294117647058822</v>
      </c>
      <c r="G5">
        <v>1</v>
      </c>
      <c r="H5">
        <v>2</v>
      </c>
      <c r="I5">
        <v>3</v>
      </c>
      <c r="J5">
        <v>4</v>
      </c>
      <c r="K5">
        <v>3</v>
      </c>
      <c r="L5">
        <v>2</v>
      </c>
      <c r="M5">
        <v>1</v>
      </c>
      <c r="N5" s="72">
        <f>G5*$G$2 +H5*$H$2+I5*$I$2+J5*$J$2+K5*$K$2+L5*$L$2+M5*$M$2</f>
        <v>2.2000000000000006</v>
      </c>
    </row>
    <row r="6" spans="2:15" x14ac:dyDescent="0.25">
      <c r="C6" s="71">
        <v>4.5882352941176467</v>
      </c>
      <c r="D6" s="71">
        <v>4.7647058823529411</v>
      </c>
      <c r="E6" s="71">
        <v>2.8823529411764706</v>
      </c>
      <c r="F6" s="71">
        <v>12.235294117647058</v>
      </c>
      <c r="N6" s="72">
        <f t="shared" ref="N6:N69" si="0">G6*$G$2 +H6*$H$2+I6*$I$2+J6*$J$2+K6*$K$2+L6*$L$2+M6*$M$2</f>
        <v>0</v>
      </c>
    </row>
    <row r="7" spans="2:15" x14ac:dyDescent="0.25">
      <c r="C7" s="71">
        <v>3.8235294117647061</v>
      </c>
      <c r="D7" s="71">
        <v>4.0588235294117645</v>
      </c>
      <c r="E7" s="71">
        <v>4.1764705882352944</v>
      </c>
      <c r="F7" s="71">
        <v>12.058823529411764</v>
      </c>
      <c r="N7" s="72">
        <f t="shared" si="0"/>
        <v>0</v>
      </c>
    </row>
    <row r="8" spans="2:15" x14ac:dyDescent="0.25">
      <c r="C8" s="71">
        <v>3.6470588235294117</v>
      </c>
      <c r="D8" s="71">
        <v>4.117647058823529</v>
      </c>
      <c r="E8" s="71">
        <v>3.4117647058823528</v>
      </c>
      <c r="F8" s="71">
        <v>11.176470588235293</v>
      </c>
      <c r="N8" s="72">
        <f t="shared" si="0"/>
        <v>0</v>
      </c>
    </row>
    <row r="9" spans="2:15" x14ac:dyDescent="0.25">
      <c r="C9" s="71">
        <v>3.7058823529411766</v>
      </c>
      <c r="D9" s="71">
        <v>4.2352941176470589</v>
      </c>
      <c r="E9" s="71">
        <v>3.0588235294117645</v>
      </c>
      <c r="F9" s="71">
        <v>11</v>
      </c>
      <c r="N9" s="72">
        <f t="shared" si="0"/>
        <v>0</v>
      </c>
    </row>
    <row r="10" spans="2:15" x14ac:dyDescent="0.25">
      <c r="C10" s="71">
        <v>2.7647058823529411</v>
      </c>
      <c r="D10" s="71">
        <v>3.8823529411764706</v>
      </c>
      <c r="E10" s="71">
        <v>4.2941176470588234</v>
      </c>
      <c r="F10" s="71">
        <v>10.941176470588236</v>
      </c>
      <c r="N10" s="72">
        <f t="shared" si="0"/>
        <v>0</v>
      </c>
    </row>
    <row r="11" spans="2:15" x14ac:dyDescent="0.25">
      <c r="C11" s="71">
        <v>3.2352941176470589</v>
      </c>
      <c r="D11" s="71">
        <v>3.7647058823529411</v>
      </c>
      <c r="E11" s="71">
        <v>3.8235294117647061</v>
      </c>
      <c r="F11" s="71">
        <v>10.823529411764707</v>
      </c>
      <c r="N11" s="72">
        <f t="shared" si="0"/>
        <v>0</v>
      </c>
    </row>
    <row r="12" spans="2:15" x14ac:dyDescent="0.25">
      <c r="C12" s="71">
        <v>3.3125</v>
      </c>
      <c r="D12" s="71">
        <v>4.1875</v>
      </c>
      <c r="E12" s="71">
        <v>3.125</v>
      </c>
      <c r="F12" s="71">
        <v>10.625</v>
      </c>
      <c r="N12" s="72">
        <f t="shared" si="0"/>
        <v>0</v>
      </c>
    </row>
    <row r="13" spans="2:15" x14ac:dyDescent="0.25">
      <c r="C13" s="71">
        <v>3.2352941176470589</v>
      </c>
      <c r="D13" s="71">
        <v>4.3529411764705879</v>
      </c>
      <c r="E13" s="71">
        <v>3</v>
      </c>
      <c r="F13" s="71">
        <v>10.588235294117647</v>
      </c>
      <c r="N13" s="72">
        <f t="shared" si="0"/>
        <v>0</v>
      </c>
    </row>
    <row r="14" spans="2:15" x14ac:dyDescent="0.25">
      <c r="C14" s="71">
        <v>3.7058823529411766</v>
      </c>
      <c r="D14" s="71">
        <v>4.2352941176470589</v>
      </c>
      <c r="E14" s="71">
        <v>2.6470588235294117</v>
      </c>
      <c r="F14" s="71">
        <v>10.588235294117647</v>
      </c>
      <c r="N14" s="72">
        <f t="shared" si="0"/>
        <v>0</v>
      </c>
    </row>
    <row r="15" spans="2:15" x14ac:dyDescent="0.25">
      <c r="C15" s="71">
        <v>3.6666666666666665</v>
      </c>
      <c r="D15" s="71">
        <v>4.2666666666666666</v>
      </c>
      <c r="E15" s="71">
        <v>2.6</v>
      </c>
      <c r="F15" s="71">
        <v>10.533333333333333</v>
      </c>
      <c r="N15" s="72">
        <f t="shared" si="0"/>
        <v>0</v>
      </c>
    </row>
    <row r="16" spans="2:15" x14ac:dyDescent="0.25">
      <c r="C16" s="71">
        <v>2.7647058823529411</v>
      </c>
      <c r="D16" s="71">
        <v>4.117647058823529</v>
      </c>
      <c r="E16" s="71">
        <v>3.6470588235294117</v>
      </c>
      <c r="F16" s="71">
        <v>10.529411764705882</v>
      </c>
      <c r="N16" s="72">
        <f t="shared" si="0"/>
        <v>0</v>
      </c>
    </row>
    <row r="17" spans="3:14" x14ac:dyDescent="0.25">
      <c r="C17" s="71">
        <v>3.6470588235294117</v>
      </c>
      <c r="D17" s="71">
        <v>4.1764705882352944</v>
      </c>
      <c r="E17" s="71">
        <v>2.5882352941176472</v>
      </c>
      <c r="F17" s="71">
        <v>10.411764705882353</v>
      </c>
      <c r="N17" s="72">
        <f t="shared" si="0"/>
        <v>0</v>
      </c>
    </row>
    <row r="18" spans="3:14" x14ac:dyDescent="0.25">
      <c r="C18" s="71">
        <v>3.4666666666666668</v>
      </c>
      <c r="D18" s="71">
        <v>4.1333333333333337</v>
      </c>
      <c r="E18" s="71">
        <v>2.7333333333333334</v>
      </c>
      <c r="F18" s="71">
        <v>10.333333333333334</v>
      </c>
      <c r="N18" s="72">
        <f t="shared" si="0"/>
        <v>0</v>
      </c>
    </row>
    <row r="19" spans="3:14" x14ac:dyDescent="0.25">
      <c r="C19" s="71">
        <v>3.2941176470588234</v>
      </c>
      <c r="D19" s="71">
        <v>4.2941176470588234</v>
      </c>
      <c r="E19" s="71">
        <v>2.7058823529411766</v>
      </c>
      <c r="F19" s="71">
        <v>10.294117647058822</v>
      </c>
      <c r="N19" s="72">
        <f t="shared" si="0"/>
        <v>0</v>
      </c>
    </row>
    <row r="20" spans="3:14" x14ac:dyDescent="0.25">
      <c r="C20" s="71">
        <v>2.5</v>
      </c>
      <c r="D20" s="71">
        <v>4.2352941176470589</v>
      </c>
      <c r="E20" s="71">
        <v>3.5294117647058822</v>
      </c>
      <c r="F20" s="71">
        <v>10.264705882352942</v>
      </c>
      <c r="N20" s="72">
        <f t="shared" si="0"/>
        <v>0</v>
      </c>
    </row>
    <row r="21" spans="3:14" x14ac:dyDescent="0.25">
      <c r="C21" s="71">
        <v>3.8823529411764706</v>
      </c>
      <c r="D21" s="71">
        <v>3.6470588235294117</v>
      </c>
      <c r="E21" s="71">
        <v>2.5882352941176472</v>
      </c>
      <c r="F21" s="71">
        <v>10.117647058823529</v>
      </c>
      <c r="N21" s="72">
        <f t="shared" si="0"/>
        <v>0</v>
      </c>
    </row>
    <row r="22" spans="3:14" x14ac:dyDescent="0.25">
      <c r="C22" s="71">
        <v>3.4705882352941178</v>
      </c>
      <c r="D22" s="71">
        <v>3.7058823529411766</v>
      </c>
      <c r="E22" s="71">
        <v>2.8823529411764706</v>
      </c>
      <c r="F22" s="71">
        <v>10.058823529411764</v>
      </c>
      <c r="N22" s="72">
        <f t="shared" si="0"/>
        <v>0</v>
      </c>
    </row>
    <row r="23" spans="3:14" x14ac:dyDescent="0.25">
      <c r="C23" s="71">
        <v>3.3571428571428572</v>
      </c>
      <c r="D23" s="71">
        <v>4.2</v>
      </c>
      <c r="E23" s="71">
        <v>2.4285714285714284</v>
      </c>
      <c r="F23" s="71">
        <v>9.9857142857142858</v>
      </c>
      <c r="N23" s="72">
        <f t="shared" si="0"/>
        <v>0</v>
      </c>
    </row>
    <row r="24" spans="3:14" x14ac:dyDescent="0.25">
      <c r="C24" s="71">
        <v>3.3529411764705883</v>
      </c>
      <c r="D24" s="71">
        <v>3.5882352941176472</v>
      </c>
      <c r="E24" s="71">
        <v>2.8823529411764706</v>
      </c>
      <c r="F24" s="71">
        <v>9.8235294117647065</v>
      </c>
      <c r="N24" s="72">
        <f t="shared" si="0"/>
        <v>0</v>
      </c>
    </row>
    <row r="25" spans="3:14" x14ac:dyDescent="0.25">
      <c r="C25" s="71">
        <v>3.4705882352941178</v>
      </c>
      <c r="D25" s="71">
        <v>3.9411764705882355</v>
      </c>
      <c r="E25" s="71">
        <v>2.3529411764705883</v>
      </c>
      <c r="F25" s="71">
        <v>9.764705882352942</v>
      </c>
      <c r="N25" s="72">
        <f t="shared" si="0"/>
        <v>0</v>
      </c>
    </row>
    <row r="26" spans="3:14" x14ac:dyDescent="0.25">
      <c r="C26" s="71">
        <v>3.1764705882352939</v>
      </c>
      <c r="D26" s="71">
        <v>3.7058823529411766</v>
      </c>
      <c r="E26" s="71">
        <v>2.8235294117647061</v>
      </c>
      <c r="F26" s="71">
        <v>9.7058823529411775</v>
      </c>
      <c r="N26" s="72">
        <f t="shared" si="0"/>
        <v>0</v>
      </c>
    </row>
    <row r="27" spans="3:14" x14ac:dyDescent="0.25">
      <c r="C27" s="71">
        <v>3.0588235294117645</v>
      </c>
      <c r="D27" s="71">
        <v>3.9411764705882355</v>
      </c>
      <c r="E27" s="71">
        <v>2.6470588235294117</v>
      </c>
      <c r="F27" s="71">
        <v>9.6470588235294112</v>
      </c>
      <c r="N27" s="72">
        <f t="shared" si="0"/>
        <v>0</v>
      </c>
    </row>
    <row r="28" spans="3:14" x14ac:dyDescent="0.25">
      <c r="C28" s="71">
        <v>2.8823529411764706</v>
      </c>
      <c r="D28" s="71">
        <v>3.7647058823529411</v>
      </c>
      <c r="E28" s="71">
        <v>2.9411764705882355</v>
      </c>
      <c r="F28" s="71">
        <v>9.5882352941176467</v>
      </c>
      <c r="N28" s="72">
        <f t="shared" si="0"/>
        <v>0</v>
      </c>
    </row>
    <row r="29" spans="3:14" x14ac:dyDescent="0.25">
      <c r="C29" s="71">
        <v>3.1176470588235294</v>
      </c>
      <c r="D29" s="71">
        <v>3.8235294117647061</v>
      </c>
      <c r="E29" s="71">
        <v>2.5882352941176472</v>
      </c>
      <c r="F29" s="71">
        <v>9.5294117647058822</v>
      </c>
      <c r="N29" s="72">
        <f t="shared" si="0"/>
        <v>0</v>
      </c>
    </row>
    <row r="30" spans="3:14" x14ac:dyDescent="0.25">
      <c r="C30" s="71">
        <v>2.8823529411764706</v>
      </c>
      <c r="D30" s="71">
        <v>4</v>
      </c>
      <c r="E30" s="71">
        <v>2.5882352941176472</v>
      </c>
      <c r="F30" s="71">
        <v>9.4705882352941178</v>
      </c>
      <c r="N30" s="72">
        <f t="shared" si="0"/>
        <v>0</v>
      </c>
    </row>
    <row r="31" spans="3:14" x14ac:dyDescent="0.25">
      <c r="C31" s="71">
        <v>1.8235294117647058</v>
      </c>
      <c r="D31" s="71">
        <v>3.5294117647058822</v>
      </c>
      <c r="E31" s="71">
        <v>4.117647058823529</v>
      </c>
      <c r="F31" s="71">
        <v>9.470588235294116</v>
      </c>
      <c r="N31" s="72">
        <f t="shared" si="0"/>
        <v>0</v>
      </c>
    </row>
    <row r="32" spans="3:14" x14ac:dyDescent="0.25">
      <c r="C32" s="71">
        <v>2.6428571428571428</v>
      </c>
      <c r="D32" s="71">
        <v>3.0714285714285716</v>
      </c>
      <c r="E32" s="71">
        <v>3.7142857142857144</v>
      </c>
      <c r="F32" s="71">
        <v>9.4285714285714288</v>
      </c>
      <c r="N32" s="72">
        <f t="shared" si="0"/>
        <v>0</v>
      </c>
    </row>
    <row r="33" spans="3:14" x14ac:dyDescent="0.25">
      <c r="C33" s="71">
        <v>2.5625</v>
      </c>
      <c r="D33" s="71">
        <v>3.0588235294117645</v>
      </c>
      <c r="E33" s="71">
        <v>3.7647058823529411</v>
      </c>
      <c r="F33" s="71">
        <v>9.3860294117647065</v>
      </c>
      <c r="N33" s="72">
        <f t="shared" si="0"/>
        <v>0</v>
      </c>
    </row>
    <row r="34" spans="3:14" x14ac:dyDescent="0.25">
      <c r="C34" s="71">
        <v>2.8823529411764706</v>
      </c>
      <c r="D34" s="71">
        <v>4.1764705882352944</v>
      </c>
      <c r="E34" s="71">
        <v>2.2941176470588234</v>
      </c>
      <c r="F34" s="71">
        <v>9.352941176470587</v>
      </c>
      <c r="N34" s="72">
        <f t="shared" si="0"/>
        <v>0</v>
      </c>
    </row>
    <row r="35" spans="3:14" x14ac:dyDescent="0.25">
      <c r="C35" s="71">
        <v>3.2941176470588234</v>
      </c>
      <c r="D35" s="71">
        <v>3.5294117647058822</v>
      </c>
      <c r="E35" s="71">
        <v>2.5294117647058822</v>
      </c>
      <c r="F35" s="71">
        <v>9.352941176470587</v>
      </c>
      <c r="N35" s="72">
        <f t="shared" si="0"/>
        <v>0</v>
      </c>
    </row>
    <row r="36" spans="3:14" x14ac:dyDescent="0.25">
      <c r="C36" s="71">
        <v>2.5625</v>
      </c>
      <c r="D36" s="71">
        <v>3.375</v>
      </c>
      <c r="E36" s="71">
        <v>3.375</v>
      </c>
      <c r="F36" s="71">
        <v>9.3125</v>
      </c>
      <c r="N36" s="72">
        <f t="shared" si="0"/>
        <v>0</v>
      </c>
    </row>
    <row r="37" spans="3:14" x14ac:dyDescent="0.25">
      <c r="C37" s="71">
        <v>2.6470588235294117</v>
      </c>
      <c r="D37" s="71">
        <v>3.8235294117647061</v>
      </c>
      <c r="E37" s="71">
        <v>2.8235294117647061</v>
      </c>
      <c r="F37" s="71">
        <v>9.2941176470588243</v>
      </c>
      <c r="N37" s="72">
        <f t="shared" si="0"/>
        <v>0</v>
      </c>
    </row>
    <row r="38" spans="3:14" x14ac:dyDescent="0.25">
      <c r="C38" s="71">
        <v>2.6470588235294117</v>
      </c>
      <c r="D38" s="71">
        <v>4</v>
      </c>
      <c r="E38" s="71">
        <v>2.6470588235294117</v>
      </c>
      <c r="F38" s="71">
        <v>9.2941176470588225</v>
      </c>
      <c r="N38" s="72">
        <f t="shared" si="0"/>
        <v>0</v>
      </c>
    </row>
    <row r="39" spans="3:14" x14ac:dyDescent="0.25">
      <c r="C39" s="71">
        <v>2.7647058823529411</v>
      </c>
      <c r="D39" s="71">
        <v>3.9411764705882355</v>
      </c>
      <c r="E39" s="71">
        <v>2.5625</v>
      </c>
      <c r="F39" s="71">
        <v>9.2683823529411775</v>
      </c>
      <c r="N39" s="72">
        <f t="shared" si="0"/>
        <v>0</v>
      </c>
    </row>
    <row r="40" spans="3:14" x14ac:dyDescent="0.25">
      <c r="C40" s="71">
        <v>2.5294117647058822</v>
      </c>
      <c r="D40" s="71">
        <v>4.1764705882352944</v>
      </c>
      <c r="E40" s="71">
        <v>2.4375</v>
      </c>
      <c r="F40" s="71">
        <v>9.1433823529411775</v>
      </c>
      <c r="N40" s="72">
        <f t="shared" si="0"/>
        <v>0</v>
      </c>
    </row>
    <row r="41" spans="3:14" x14ac:dyDescent="0.25">
      <c r="C41" s="71">
        <v>2.8125</v>
      </c>
      <c r="D41" s="71">
        <v>3.4705882352941178</v>
      </c>
      <c r="E41" s="71">
        <v>2.8125</v>
      </c>
      <c r="F41" s="71">
        <v>9.0955882352941178</v>
      </c>
      <c r="N41" s="72">
        <f t="shared" si="0"/>
        <v>0</v>
      </c>
    </row>
    <row r="42" spans="3:14" x14ac:dyDescent="0.25">
      <c r="C42" s="71">
        <v>2.1875</v>
      </c>
      <c r="D42" s="71">
        <v>4</v>
      </c>
      <c r="E42" s="71">
        <v>2.8235294117647061</v>
      </c>
      <c r="F42" s="71">
        <v>9.0110294117647065</v>
      </c>
      <c r="N42" s="72">
        <f t="shared" si="0"/>
        <v>0</v>
      </c>
    </row>
    <row r="43" spans="3:14" x14ac:dyDescent="0.25">
      <c r="C43" s="71">
        <v>2.8</v>
      </c>
      <c r="D43" s="71">
        <v>4</v>
      </c>
      <c r="E43" s="71">
        <v>2.125</v>
      </c>
      <c r="F43" s="71">
        <v>8.9250000000000007</v>
      </c>
      <c r="N43" s="72">
        <f t="shared" si="0"/>
        <v>0</v>
      </c>
    </row>
    <row r="44" spans="3:14" x14ac:dyDescent="0.25">
      <c r="C44" s="71">
        <v>2.4117647058823528</v>
      </c>
      <c r="D44" s="71">
        <v>3.7058823529411766</v>
      </c>
      <c r="E44" s="71">
        <v>2.75</v>
      </c>
      <c r="F44" s="71">
        <v>8.867647058823529</v>
      </c>
      <c r="N44" s="72">
        <f t="shared" si="0"/>
        <v>0</v>
      </c>
    </row>
    <row r="45" spans="3:14" x14ac:dyDescent="0.25">
      <c r="C45" s="71">
        <v>2.5294117647058822</v>
      </c>
      <c r="D45" s="71">
        <v>3.2352941176470589</v>
      </c>
      <c r="E45" s="71">
        <v>3.0588235294117645</v>
      </c>
      <c r="F45" s="71">
        <v>8.8235294117647065</v>
      </c>
      <c r="N45" s="72">
        <f t="shared" si="0"/>
        <v>0</v>
      </c>
    </row>
    <row r="46" spans="3:14" x14ac:dyDescent="0.25">
      <c r="C46" s="71">
        <v>2.8235294117647061</v>
      </c>
      <c r="D46" s="71">
        <v>3.4705882352941178</v>
      </c>
      <c r="E46" s="71">
        <v>2.4705882352941178</v>
      </c>
      <c r="F46" s="71">
        <v>8.764705882352942</v>
      </c>
      <c r="N46" s="72">
        <f t="shared" si="0"/>
        <v>0</v>
      </c>
    </row>
    <row r="47" spans="3:14" x14ac:dyDescent="0.25">
      <c r="C47" s="71">
        <v>2.375</v>
      </c>
      <c r="D47" s="71">
        <v>3.125</v>
      </c>
      <c r="E47" s="71">
        <v>3.25</v>
      </c>
      <c r="F47" s="71">
        <v>8.75</v>
      </c>
      <c r="N47" s="72">
        <f t="shared" si="0"/>
        <v>0</v>
      </c>
    </row>
    <row r="48" spans="3:14" x14ac:dyDescent="0.25">
      <c r="C48" s="71">
        <v>2.5294117647058822</v>
      </c>
      <c r="D48" s="71">
        <v>3.7058823529411766</v>
      </c>
      <c r="E48" s="71">
        <v>2.4705882352941178</v>
      </c>
      <c r="F48" s="71">
        <v>8.7058823529411775</v>
      </c>
      <c r="N48" s="72">
        <f t="shared" si="0"/>
        <v>0</v>
      </c>
    </row>
    <row r="49" spans="3:14" x14ac:dyDescent="0.25">
      <c r="C49" s="71">
        <v>2.8823529411764706</v>
      </c>
      <c r="D49" s="71">
        <v>3.3529411764705883</v>
      </c>
      <c r="E49" s="71">
        <v>2.4705882352941178</v>
      </c>
      <c r="F49" s="71">
        <v>8.7058823529411775</v>
      </c>
      <c r="N49" s="72">
        <f t="shared" si="0"/>
        <v>0</v>
      </c>
    </row>
    <row r="50" spans="3:14" x14ac:dyDescent="0.25">
      <c r="C50" s="71">
        <v>2.5882352941176472</v>
      </c>
      <c r="D50" s="71">
        <v>3.5882352941176472</v>
      </c>
      <c r="E50" s="71">
        <v>2.4705882352941178</v>
      </c>
      <c r="F50" s="71">
        <v>8.647058823529413</v>
      </c>
      <c r="N50" s="72">
        <f t="shared" si="0"/>
        <v>0</v>
      </c>
    </row>
    <row r="51" spans="3:14" x14ac:dyDescent="0.25">
      <c r="C51" s="71">
        <v>2.4705882352941178</v>
      </c>
      <c r="D51" s="71">
        <v>3.4705882352941178</v>
      </c>
      <c r="E51" s="71">
        <v>2.6470588235294117</v>
      </c>
      <c r="F51" s="71">
        <v>8.5882352941176467</v>
      </c>
      <c r="N51" s="72">
        <f t="shared" si="0"/>
        <v>0</v>
      </c>
    </row>
    <row r="52" spans="3:14" x14ac:dyDescent="0.25">
      <c r="C52" s="71">
        <v>1.8823529411764706</v>
      </c>
      <c r="D52" s="71">
        <v>3.5294117647058822</v>
      </c>
      <c r="E52" s="71">
        <v>3.1176470588235294</v>
      </c>
      <c r="F52" s="71">
        <v>8.5294117647058822</v>
      </c>
      <c r="N52" s="72">
        <f t="shared" si="0"/>
        <v>0</v>
      </c>
    </row>
    <row r="53" spans="3:14" x14ac:dyDescent="0.25">
      <c r="C53" s="71">
        <v>2.4117647058823528</v>
      </c>
      <c r="D53" s="71">
        <v>3.4117647058823528</v>
      </c>
      <c r="E53" s="71">
        <v>2.7058823529411766</v>
      </c>
      <c r="F53" s="71">
        <v>8.5294117647058822</v>
      </c>
      <c r="N53" s="72">
        <f t="shared" si="0"/>
        <v>0</v>
      </c>
    </row>
    <row r="54" spans="3:14" x14ac:dyDescent="0.25">
      <c r="C54" s="71">
        <v>2.0625</v>
      </c>
      <c r="D54" s="71">
        <v>3</v>
      </c>
      <c r="E54" s="71">
        <v>3.3125</v>
      </c>
      <c r="F54" s="71">
        <v>8.375</v>
      </c>
      <c r="N54" s="72">
        <f t="shared" si="0"/>
        <v>0</v>
      </c>
    </row>
    <row r="55" spans="3:14" x14ac:dyDescent="0.25">
      <c r="C55" s="71">
        <v>2.1333333333333333</v>
      </c>
      <c r="D55" s="71">
        <v>3.375</v>
      </c>
      <c r="E55" s="71">
        <v>2.8125</v>
      </c>
      <c r="F55" s="71">
        <v>8.3208333333333329</v>
      </c>
      <c r="N55" s="72">
        <f t="shared" si="0"/>
        <v>0</v>
      </c>
    </row>
    <row r="56" spans="3:14" x14ac:dyDescent="0.25">
      <c r="C56" s="71">
        <v>2.6470588235294117</v>
      </c>
      <c r="D56" s="71">
        <v>3.3529411764705883</v>
      </c>
      <c r="E56" s="71">
        <v>2.2941176470588234</v>
      </c>
      <c r="F56" s="71">
        <v>8.2941176470588225</v>
      </c>
      <c r="N56" s="72">
        <f t="shared" si="0"/>
        <v>0</v>
      </c>
    </row>
    <row r="57" spans="3:14" x14ac:dyDescent="0.25">
      <c r="C57" s="71">
        <v>2.2352941176470589</v>
      </c>
      <c r="D57" s="71">
        <v>3.1176470588235294</v>
      </c>
      <c r="E57" s="71">
        <v>2.8823529411764706</v>
      </c>
      <c r="F57" s="71">
        <v>8.2352941176470598</v>
      </c>
      <c r="N57" s="72">
        <f t="shared" si="0"/>
        <v>0</v>
      </c>
    </row>
    <row r="58" spans="3:14" x14ac:dyDescent="0.25">
      <c r="C58" s="71">
        <v>2.4117647058823528</v>
      </c>
      <c r="D58" s="71">
        <v>3.2352941176470589</v>
      </c>
      <c r="E58" s="71">
        <v>2.5294117647058822</v>
      </c>
      <c r="F58" s="71">
        <v>8.1764705882352935</v>
      </c>
      <c r="N58" s="72">
        <f t="shared" si="0"/>
        <v>0</v>
      </c>
    </row>
    <row r="59" spans="3:14" x14ac:dyDescent="0.25">
      <c r="C59" s="71">
        <v>2.4117647058823528</v>
      </c>
      <c r="D59" s="71">
        <v>2.9411764705882355</v>
      </c>
      <c r="E59" s="71">
        <v>2.7647058823529411</v>
      </c>
      <c r="F59" s="71">
        <v>8.117647058823529</v>
      </c>
      <c r="N59" s="72">
        <f t="shared" si="0"/>
        <v>0</v>
      </c>
    </row>
    <row r="60" spans="3:14" x14ac:dyDescent="0.25">
      <c r="C60" s="71">
        <v>1.875</v>
      </c>
      <c r="D60" s="71">
        <v>3.1176470588235294</v>
      </c>
      <c r="E60" s="71">
        <v>2.8823529411764706</v>
      </c>
      <c r="F60" s="71">
        <v>7.875</v>
      </c>
      <c r="N60" s="72">
        <f t="shared" si="0"/>
        <v>0</v>
      </c>
    </row>
    <row r="61" spans="3:14" x14ac:dyDescent="0.25">
      <c r="C61" s="71">
        <v>2.0625</v>
      </c>
      <c r="D61" s="71">
        <v>3</v>
      </c>
      <c r="E61" s="71">
        <v>2.5882352941176472</v>
      </c>
      <c r="F61" s="71">
        <v>7.6507352941176467</v>
      </c>
      <c r="N61" s="72">
        <f t="shared" si="0"/>
        <v>0</v>
      </c>
    </row>
    <row r="62" spans="3:14" x14ac:dyDescent="0.25">
      <c r="C62" s="71">
        <v>1.875</v>
      </c>
      <c r="D62" s="71">
        <v>3.4705882352941178</v>
      </c>
      <c r="E62" s="71">
        <v>2.2941176470588234</v>
      </c>
      <c r="F62" s="71">
        <v>7.6397058823529411</v>
      </c>
      <c r="N62" s="72">
        <f t="shared" si="0"/>
        <v>0</v>
      </c>
    </row>
    <row r="63" spans="3:14" x14ac:dyDescent="0.25">
      <c r="C63" s="71">
        <v>2.1875</v>
      </c>
      <c r="D63" s="71">
        <v>3.625</v>
      </c>
      <c r="E63" s="71">
        <v>1.6</v>
      </c>
      <c r="F63" s="71">
        <v>7.4124999999999996</v>
      </c>
      <c r="N63" s="72">
        <f t="shared" si="0"/>
        <v>0</v>
      </c>
    </row>
    <row r="64" spans="3:14" x14ac:dyDescent="0.25">
      <c r="C64" s="71">
        <v>1.5625</v>
      </c>
      <c r="D64" s="71">
        <v>3.1764705882352939</v>
      </c>
      <c r="E64" s="71">
        <v>2.5625</v>
      </c>
      <c r="F64" s="71">
        <v>7.3014705882352935</v>
      </c>
      <c r="N64" s="72">
        <f t="shared" si="0"/>
        <v>0</v>
      </c>
    </row>
    <row r="65" spans="3:14" x14ac:dyDescent="0.25">
      <c r="C65" s="71">
        <v>1.3529411764705883</v>
      </c>
      <c r="D65" s="71">
        <v>2.7647058823529411</v>
      </c>
      <c r="E65" s="71">
        <v>3.1176470588235294</v>
      </c>
      <c r="F65" s="71">
        <v>7.235294117647058</v>
      </c>
      <c r="N65" s="72">
        <f t="shared" si="0"/>
        <v>0</v>
      </c>
    </row>
    <row r="66" spans="3:14" x14ac:dyDescent="0.25">
      <c r="C66" s="71">
        <v>1.5555555555555556</v>
      </c>
      <c r="D66" s="71">
        <v>4</v>
      </c>
      <c r="E66" s="71">
        <v>1.6666666666666667</v>
      </c>
      <c r="F66" s="71">
        <v>7.2222222222222223</v>
      </c>
      <c r="N66" s="72">
        <f t="shared" si="0"/>
        <v>0</v>
      </c>
    </row>
    <row r="67" spans="3:14" x14ac:dyDescent="0.25">
      <c r="C67" s="71">
        <v>1.5333333333333334</v>
      </c>
      <c r="D67" s="71">
        <v>3.1764705882352939</v>
      </c>
      <c r="E67" s="71">
        <v>2.4375</v>
      </c>
      <c r="F67" s="71">
        <v>7.1473039215686276</v>
      </c>
      <c r="N67" s="72">
        <f t="shared" si="0"/>
        <v>0</v>
      </c>
    </row>
    <row r="68" spans="3:14" x14ac:dyDescent="0.25">
      <c r="C68" s="71">
        <v>1.8571428571428572</v>
      </c>
      <c r="D68" s="71">
        <v>2.1333333333333333</v>
      </c>
      <c r="E68" s="71">
        <v>3.0666666666666669</v>
      </c>
      <c r="F68" s="71">
        <v>7.0571428571428569</v>
      </c>
      <c r="N68" s="72">
        <f t="shared" si="0"/>
        <v>0</v>
      </c>
    </row>
    <row r="69" spans="3:14" x14ac:dyDescent="0.25">
      <c r="C69" s="71">
        <v>1.5625</v>
      </c>
      <c r="D69" s="71">
        <v>2.5625</v>
      </c>
      <c r="E69" s="71">
        <v>2.875</v>
      </c>
      <c r="F69" s="71">
        <v>7</v>
      </c>
      <c r="N69" s="72">
        <f t="shared" si="0"/>
        <v>0</v>
      </c>
    </row>
    <row r="70" spans="3:14" x14ac:dyDescent="0.25">
      <c r="C70" s="71">
        <v>1.5555555555555556</v>
      </c>
      <c r="D70" s="71">
        <v>3.25</v>
      </c>
      <c r="E70" s="71">
        <v>2.0526315789473686</v>
      </c>
      <c r="F70" s="71">
        <v>6.8581871345029235</v>
      </c>
      <c r="N70" s="72">
        <f t="shared" ref="N70:N74" si="1">G70*$G$2 +H70*$H$2+I70*$I$2+J70*$J$2+K70*$K$2+L70*$L$2+M70*$M$2</f>
        <v>0</v>
      </c>
    </row>
    <row r="71" spans="3:14" x14ac:dyDescent="0.25">
      <c r="C71" s="71">
        <v>1.5625</v>
      </c>
      <c r="D71" s="71">
        <v>2.7647058823529411</v>
      </c>
      <c r="E71" s="71">
        <v>2.4705882352941178</v>
      </c>
      <c r="F71" s="71">
        <v>6.7977941176470589</v>
      </c>
      <c r="N71" s="72">
        <f t="shared" si="1"/>
        <v>0</v>
      </c>
    </row>
    <row r="72" spans="3:14" x14ac:dyDescent="0.25">
      <c r="C72" s="71">
        <v>1.5555555555555556</v>
      </c>
      <c r="D72" s="71">
        <v>2.8</v>
      </c>
      <c r="E72" s="71">
        <v>1.9</v>
      </c>
      <c r="F72" s="71">
        <v>6.2555555555555546</v>
      </c>
      <c r="N72" s="72">
        <f t="shared" si="1"/>
        <v>0</v>
      </c>
    </row>
    <row r="73" spans="3:14" x14ac:dyDescent="0.25">
      <c r="C73" s="71">
        <v>1.7142857142857142</v>
      </c>
      <c r="D73" s="71">
        <v>2.2000000000000002</v>
      </c>
      <c r="E73" s="71">
        <v>1.8571428571428572</v>
      </c>
      <c r="F73" s="71">
        <v>5.7714285714285722</v>
      </c>
      <c r="N73" s="72">
        <f t="shared" si="1"/>
        <v>0</v>
      </c>
    </row>
    <row r="74" spans="3:14" x14ac:dyDescent="0.25">
      <c r="C74" s="71">
        <v>1.5</v>
      </c>
      <c r="D74" s="71">
        <v>1</v>
      </c>
      <c r="E74" s="71">
        <v>1.75</v>
      </c>
      <c r="F74" s="71">
        <v>4.25</v>
      </c>
      <c r="N74" s="72">
        <f t="shared" si="1"/>
        <v>0</v>
      </c>
    </row>
  </sheetData>
  <conditionalFormatting sqref="C3:C74">
    <cfRule type="colorScale" priority="3">
      <colorScale>
        <cfvo type="min"/>
        <cfvo type="max"/>
        <color rgb="FFFCFCFF"/>
        <color rgb="FFF8696B"/>
      </colorScale>
    </cfRule>
  </conditionalFormatting>
  <conditionalFormatting sqref="D4:D74">
    <cfRule type="colorScale" priority="2">
      <colorScale>
        <cfvo type="min"/>
        <cfvo type="max"/>
        <color rgb="FFFCFCFF"/>
        <color rgb="FF63BE7B"/>
      </colorScale>
    </cfRule>
  </conditionalFormatting>
  <conditionalFormatting sqref="E4:E7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B3" sqref="B3"/>
    </sheetView>
  </sheetViews>
  <sheetFormatPr defaultRowHeight="15" x14ac:dyDescent="0.25"/>
  <sheetData>
    <row r="1" spans="1:5" x14ac:dyDescent="0.25">
      <c r="A1" s="74" t="s">
        <v>117</v>
      </c>
      <c r="B1" s="75" t="s">
        <v>118</v>
      </c>
      <c r="C1" s="75" t="s">
        <v>119</v>
      </c>
      <c r="D1" s="75" t="s">
        <v>120</v>
      </c>
      <c r="E1" s="75" t="s">
        <v>121</v>
      </c>
    </row>
    <row r="2" spans="1:5" x14ac:dyDescent="0.25">
      <c r="A2" t="s">
        <v>31</v>
      </c>
      <c r="B2" s="71">
        <v>4.2352941176470589</v>
      </c>
      <c r="C2" s="71">
        <v>4.6470588235294121</v>
      </c>
      <c r="D2" s="71">
        <v>3.6470588235294117</v>
      </c>
      <c r="E2" s="71">
        <v>12.529411764705882</v>
      </c>
    </row>
    <row r="3" spans="1:5" x14ac:dyDescent="0.25">
      <c r="A3" t="s">
        <v>32</v>
      </c>
      <c r="B3" s="71">
        <v>4.4117647058823533</v>
      </c>
      <c r="C3" s="71">
        <v>4.5882352941176467</v>
      </c>
      <c r="D3" s="71">
        <v>3.2941176470588234</v>
      </c>
      <c r="E3" s="71">
        <v>12.294117647058822</v>
      </c>
    </row>
    <row r="4" spans="1:5" x14ac:dyDescent="0.25">
      <c r="A4" t="s">
        <v>33</v>
      </c>
      <c r="B4" s="71">
        <v>4.5882352941176467</v>
      </c>
      <c r="C4" s="71">
        <v>4.7647058823529411</v>
      </c>
      <c r="D4" s="71">
        <v>2.8823529411764706</v>
      </c>
      <c r="E4" s="71">
        <v>12.235294117647058</v>
      </c>
    </row>
    <row r="5" spans="1:5" x14ac:dyDescent="0.25">
      <c r="A5" t="s">
        <v>34</v>
      </c>
      <c r="B5" s="71">
        <v>3.8235294117647061</v>
      </c>
      <c r="C5" s="71">
        <v>4.0588235294117645</v>
      </c>
      <c r="D5" s="71">
        <v>4.1764705882352944</v>
      </c>
      <c r="E5" s="71">
        <v>12.058823529411764</v>
      </c>
    </row>
    <row r="6" spans="1:5" x14ac:dyDescent="0.25">
      <c r="A6" t="s">
        <v>35</v>
      </c>
      <c r="B6" s="71">
        <v>3.6470588235294117</v>
      </c>
      <c r="C6" s="71">
        <v>4.117647058823529</v>
      </c>
      <c r="D6" s="71">
        <v>3.4117647058823528</v>
      </c>
      <c r="E6" s="71">
        <v>11.176470588235293</v>
      </c>
    </row>
    <row r="7" spans="1:5" x14ac:dyDescent="0.25">
      <c r="A7" t="s">
        <v>36</v>
      </c>
      <c r="B7" s="71">
        <v>3.7058823529411766</v>
      </c>
      <c r="C7" s="71">
        <v>4.2352941176470589</v>
      </c>
      <c r="D7" s="71">
        <v>3.0588235294117645</v>
      </c>
      <c r="E7" s="71">
        <v>11</v>
      </c>
    </row>
    <row r="8" spans="1:5" x14ac:dyDescent="0.25">
      <c r="A8" t="s">
        <v>37</v>
      </c>
      <c r="B8" s="71">
        <v>2.7647058823529411</v>
      </c>
      <c r="C8" s="71">
        <v>3.8823529411764706</v>
      </c>
      <c r="D8" s="71">
        <v>4.2941176470588234</v>
      </c>
      <c r="E8" s="71">
        <v>10.941176470588236</v>
      </c>
    </row>
    <row r="9" spans="1:5" x14ac:dyDescent="0.25">
      <c r="A9" t="s">
        <v>38</v>
      </c>
      <c r="B9" s="71">
        <v>3.2352941176470589</v>
      </c>
      <c r="C9" s="71">
        <v>3.7647058823529411</v>
      </c>
      <c r="D9" s="71">
        <v>3.8235294117647061</v>
      </c>
      <c r="E9" s="71">
        <v>10.823529411764707</v>
      </c>
    </row>
    <row r="10" spans="1:5" x14ac:dyDescent="0.25">
      <c r="A10" t="s">
        <v>39</v>
      </c>
      <c r="B10" s="71">
        <v>3.3125</v>
      </c>
      <c r="C10" s="71">
        <v>4.1875</v>
      </c>
      <c r="D10" s="71">
        <v>3.125</v>
      </c>
      <c r="E10" s="71">
        <v>10.625</v>
      </c>
    </row>
    <row r="11" spans="1:5" x14ac:dyDescent="0.25">
      <c r="A11" t="s">
        <v>40</v>
      </c>
      <c r="B11" s="71">
        <v>3.2352941176470589</v>
      </c>
      <c r="C11" s="71">
        <v>4.3529411764705879</v>
      </c>
      <c r="D11" s="71">
        <v>3</v>
      </c>
      <c r="E11" s="71">
        <v>10.588235294117647</v>
      </c>
    </row>
    <row r="12" spans="1:5" x14ac:dyDescent="0.25">
      <c r="A12" t="s">
        <v>41</v>
      </c>
      <c r="B12" s="71">
        <v>3.7058823529411766</v>
      </c>
      <c r="C12" s="71">
        <v>4.2352941176470589</v>
      </c>
      <c r="D12" s="71">
        <v>2.6470588235294117</v>
      </c>
      <c r="E12" s="71">
        <v>10.588235294117647</v>
      </c>
    </row>
    <row r="13" spans="1:5" x14ac:dyDescent="0.25">
      <c r="A13" t="s">
        <v>42</v>
      </c>
      <c r="B13" s="71">
        <v>3.6666666666666665</v>
      </c>
      <c r="C13" s="71">
        <v>4.2666666666666666</v>
      </c>
      <c r="D13" s="71">
        <v>2.6</v>
      </c>
      <c r="E13" s="71">
        <v>10.533333333333333</v>
      </c>
    </row>
    <row r="14" spans="1:5" x14ac:dyDescent="0.25">
      <c r="A14" t="s">
        <v>43</v>
      </c>
      <c r="B14" s="71">
        <v>2.7647058823529411</v>
      </c>
      <c r="C14" s="71">
        <v>4.117647058823529</v>
      </c>
      <c r="D14" s="71">
        <v>3.6470588235294117</v>
      </c>
      <c r="E14" s="71">
        <v>10.529411764705882</v>
      </c>
    </row>
    <row r="15" spans="1:5" x14ac:dyDescent="0.25">
      <c r="A15" t="s">
        <v>44</v>
      </c>
      <c r="B15" s="71">
        <v>3.6470588235294117</v>
      </c>
      <c r="C15" s="71">
        <v>4.1764705882352944</v>
      </c>
      <c r="D15" s="71">
        <v>2.5882352941176472</v>
      </c>
      <c r="E15" s="71">
        <v>10.411764705882353</v>
      </c>
    </row>
    <row r="16" spans="1:5" x14ac:dyDescent="0.25">
      <c r="A16" t="s">
        <v>45</v>
      </c>
      <c r="B16" s="71">
        <v>3.4666666666666668</v>
      </c>
      <c r="C16" s="71">
        <v>4.1333333333333337</v>
      </c>
      <c r="D16" s="71">
        <v>2.7333333333333334</v>
      </c>
      <c r="E16" s="71">
        <v>10.333333333333334</v>
      </c>
    </row>
    <row r="17" spans="1:5" x14ac:dyDescent="0.25">
      <c r="A17" t="s">
        <v>46</v>
      </c>
      <c r="B17" s="71">
        <v>3.2941176470588234</v>
      </c>
      <c r="C17" s="71">
        <v>4.2941176470588234</v>
      </c>
      <c r="D17" s="71">
        <v>2.7058823529411766</v>
      </c>
      <c r="E17" s="71">
        <v>10.294117647058822</v>
      </c>
    </row>
    <row r="18" spans="1:5" x14ac:dyDescent="0.25">
      <c r="A18" t="s">
        <v>47</v>
      </c>
      <c r="B18" s="71">
        <v>2.5</v>
      </c>
      <c r="C18" s="71">
        <v>4.2352941176470589</v>
      </c>
      <c r="D18" s="71">
        <v>3.5294117647058822</v>
      </c>
      <c r="E18" s="71">
        <v>10.264705882352942</v>
      </c>
    </row>
    <row r="19" spans="1:5" x14ac:dyDescent="0.25">
      <c r="A19" t="s">
        <v>48</v>
      </c>
      <c r="B19" s="71">
        <v>3.8823529411764706</v>
      </c>
      <c r="C19" s="71">
        <v>3.6470588235294117</v>
      </c>
      <c r="D19" s="71">
        <v>2.5882352941176472</v>
      </c>
      <c r="E19" s="71">
        <v>10.117647058823529</v>
      </c>
    </row>
    <row r="20" spans="1:5" x14ac:dyDescent="0.25">
      <c r="A20" t="s">
        <v>49</v>
      </c>
      <c r="B20" s="71">
        <v>3.4705882352941178</v>
      </c>
      <c r="C20" s="71">
        <v>3.7058823529411766</v>
      </c>
      <c r="D20" s="71">
        <v>2.8823529411764706</v>
      </c>
      <c r="E20" s="71">
        <v>10.058823529411764</v>
      </c>
    </row>
    <row r="21" spans="1:5" x14ac:dyDescent="0.25">
      <c r="A21" t="s">
        <v>50</v>
      </c>
      <c r="B21" s="71">
        <v>3.3571428571428572</v>
      </c>
      <c r="C21" s="71">
        <v>4.2</v>
      </c>
      <c r="D21" s="71">
        <v>2.4285714285714284</v>
      </c>
      <c r="E21" s="71">
        <v>9.9857142857142858</v>
      </c>
    </row>
    <row r="22" spans="1:5" x14ac:dyDescent="0.25">
      <c r="A22" t="s">
        <v>51</v>
      </c>
      <c r="B22" s="71">
        <v>3.3529411764705883</v>
      </c>
      <c r="C22" s="71">
        <v>3.5882352941176472</v>
      </c>
      <c r="D22" s="71">
        <v>2.8823529411764706</v>
      </c>
      <c r="E22" s="71">
        <v>9.8235294117647065</v>
      </c>
    </row>
    <row r="23" spans="1:5" x14ac:dyDescent="0.25">
      <c r="A23" t="s">
        <v>52</v>
      </c>
      <c r="B23" s="71">
        <v>3.4705882352941178</v>
      </c>
      <c r="C23" s="71">
        <v>3.9411764705882355</v>
      </c>
      <c r="D23" s="71">
        <v>2.3529411764705883</v>
      </c>
      <c r="E23" s="71">
        <v>9.764705882352942</v>
      </c>
    </row>
    <row r="24" spans="1:5" x14ac:dyDescent="0.25">
      <c r="A24" t="s">
        <v>53</v>
      </c>
      <c r="B24" s="71">
        <v>3.1764705882352939</v>
      </c>
      <c r="C24" s="71">
        <v>3.7058823529411766</v>
      </c>
      <c r="D24" s="71">
        <v>2.8235294117647061</v>
      </c>
      <c r="E24" s="71">
        <v>9.7058823529411775</v>
      </c>
    </row>
    <row r="25" spans="1:5" x14ac:dyDescent="0.25">
      <c r="A25" t="s">
        <v>54</v>
      </c>
      <c r="B25" s="71">
        <v>3.0588235294117645</v>
      </c>
      <c r="C25" s="71">
        <v>3.9411764705882355</v>
      </c>
      <c r="D25" s="71">
        <v>2.6470588235294117</v>
      </c>
      <c r="E25" s="71">
        <v>9.6470588235294112</v>
      </c>
    </row>
    <row r="26" spans="1:5" x14ac:dyDescent="0.25">
      <c r="A26" t="s">
        <v>55</v>
      </c>
      <c r="B26" s="71">
        <v>2.8823529411764706</v>
      </c>
      <c r="C26" s="71">
        <v>3.7647058823529411</v>
      </c>
      <c r="D26" s="71">
        <v>2.9411764705882355</v>
      </c>
      <c r="E26" s="71">
        <v>9.5882352941176467</v>
      </c>
    </row>
    <row r="27" spans="1:5" x14ac:dyDescent="0.25">
      <c r="A27" t="s">
        <v>56</v>
      </c>
      <c r="B27" s="71">
        <v>3.1176470588235294</v>
      </c>
      <c r="C27" s="71">
        <v>3.8235294117647061</v>
      </c>
      <c r="D27" s="71">
        <v>2.5882352941176472</v>
      </c>
      <c r="E27" s="71">
        <v>9.5294117647058822</v>
      </c>
    </row>
    <row r="28" spans="1:5" x14ac:dyDescent="0.25">
      <c r="A28" t="s">
        <v>57</v>
      </c>
      <c r="B28" s="71">
        <v>2.8823529411764706</v>
      </c>
      <c r="C28" s="71">
        <v>4</v>
      </c>
      <c r="D28" s="71">
        <v>2.5882352941176472</v>
      </c>
      <c r="E28" s="71">
        <v>9.4705882352941178</v>
      </c>
    </row>
    <row r="29" spans="1:5" x14ac:dyDescent="0.25">
      <c r="A29" t="s">
        <v>58</v>
      </c>
      <c r="B29" s="71">
        <v>1.8235294117647058</v>
      </c>
      <c r="C29" s="71">
        <v>3.5294117647058822</v>
      </c>
      <c r="D29" s="71">
        <v>4.117647058823529</v>
      </c>
      <c r="E29" s="71">
        <v>9.470588235294116</v>
      </c>
    </row>
    <row r="30" spans="1:5" x14ac:dyDescent="0.25">
      <c r="A30" t="s">
        <v>59</v>
      </c>
      <c r="B30" s="71">
        <v>2.6428571428571428</v>
      </c>
      <c r="C30" s="71">
        <v>3.0714285714285716</v>
      </c>
      <c r="D30" s="71">
        <v>3.7142857142857144</v>
      </c>
      <c r="E30" s="71">
        <v>9.4285714285714288</v>
      </c>
    </row>
    <row r="31" spans="1:5" x14ac:dyDescent="0.25">
      <c r="A31" t="s">
        <v>60</v>
      </c>
      <c r="B31" s="71">
        <v>2.5625</v>
      </c>
      <c r="C31" s="71">
        <v>3.0588235294117645</v>
      </c>
      <c r="D31" s="71">
        <v>3.7647058823529411</v>
      </c>
      <c r="E31" s="71">
        <v>9.3860294117647065</v>
      </c>
    </row>
    <row r="32" spans="1:5" x14ac:dyDescent="0.25">
      <c r="A32" t="s">
        <v>61</v>
      </c>
      <c r="B32" s="71">
        <v>2.8823529411764706</v>
      </c>
      <c r="C32" s="71">
        <v>4.1764705882352944</v>
      </c>
      <c r="D32" s="71">
        <v>2.2941176470588234</v>
      </c>
      <c r="E32" s="71">
        <v>9.352941176470587</v>
      </c>
    </row>
    <row r="33" spans="1:5" x14ac:dyDescent="0.25">
      <c r="A33" t="s">
        <v>62</v>
      </c>
      <c r="B33" s="71">
        <v>3.2941176470588234</v>
      </c>
      <c r="C33" s="71">
        <v>3.5294117647058822</v>
      </c>
      <c r="D33" s="71">
        <v>2.5294117647058822</v>
      </c>
      <c r="E33" s="71">
        <v>9.352941176470587</v>
      </c>
    </row>
    <row r="34" spans="1:5" x14ac:dyDescent="0.25">
      <c r="A34" t="s">
        <v>63</v>
      </c>
      <c r="B34" s="71">
        <v>2.5625</v>
      </c>
      <c r="C34" s="71">
        <v>3.375</v>
      </c>
      <c r="D34" s="71">
        <v>3.375</v>
      </c>
      <c r="E34" s="71">
        <v>9.3125</v>
      </c>
    </row>
    <row r="35" spans="1:5" x14ac:dyDescent="0.25">
      <c r="A35" t="s">
        <v>64</v>
      </c>
      <c r="B35" s="71">
        <v>2.6470588235294117</v>
      </c>
      <c r="C35" s="71">
        <v>3.8235294117647061</v>
      </c>
      <c r="D35" s="71">
        <v>2.8235294117647061</v>
      </c>
      <c r="E35" s="71">
        <v>9.2941176470588243</v>
      </c>
    </row>
    <row r="36" spans="1:5" x14ac:dyDescent="0.25">
      <c r="A36" t="s">
        <v>65</v>
      </c>
      <c r="B36" s="71">
        <v>2.6470588235294117</v>
      </c>
      <c r="C36" s="71">
        <v>4</v>
      </c>
      <c r="D36" s="71">
        <v>2.6470588235294117</v>
      </c>
      <c r="E36" s="71">
        <v>9.2941176470588225</v>
      </c>
    </row>
    <row r="37" spans="1:5" x14ac:dyDescent="0.25">
      <c r="A37" t="s">
        <v>66</v>
      </c>
      <c r="B37" s="71">
        <v>2.7647058823529411</v>
      </c>
      <c r="C37" s="71">
        <v>3.9411764705882355</v>
      </c>
      <c r="D37" s="71">
        <v>2.5625</v>
      </c>
      <c r="E37" s="71">
        <v>9.2683823529411775</v>
      </c>
    </row>
    <row r="38" spans="1:5" x14ac:dyDescent="0.25">
      <c r="A38" t="s">
        <v>67</v>
      </c>
      <c r="B38" s="71">
        <v>2.5294117647058822</v>
      </c>
      <c r="C38" s="71">
        <v>4.1764705882352944</v>
      </c>
      <c r="D38" s="71">
        <v>2.4375</v>
      </c>
      <c r="E38" s="71">
        <v>9.1433823529411775</v>
      </c>
    </row>
    <row r="39" spans="1:5" x14ac:dyDescent="0.25">
      <c r="A39" t="s">
        <v>68</v>
      </c>
      <c r="B39" s="71">
        <v>2.8125</v>
      </c>
      <c r="C39" s="71">
        <v>3.4705882352941178</v>
      </c>
      <c r="D39" s="71">
        <v>2.8125</v>
      </c>
      <c r="E39" s="71">
        <v>9.0955882352941178</v>
      </c>
    </row>
    <row r="40" spans="1:5" x14ac:dyDescent="0.25">
      <c r="A40" t="s">
        <v>69</v>
      </c>
      <c r="B40" s="71">
        <v>2.1875</v>
      </c>
      <c r="C40" s="71">
        <v>4</v>
      </c>
      <c r="D40" s="71">
        <v>2.8235294117647061</v>
      </c>
      <c r="E40" s="71">
        <v>9.0110294117647065</v>
      </c>
    </row>
    <row r="41" spans="1:5" x14ac:dyDescent="0.25">
      <c r="A41" t="s">
        <v>70</v>
      </c>
      <c r="B41" s="71">
        <v>2.8</v>
      </c>
      <c r="C41" s="71">
        <v>4</v>
      </c>
      <c r="D41" s="71">
        <v>2.125</v>
      </c>
      <c r="E41" s="71">
        <v>8.9250000000000007</v>
      </c>
    </row>
    <row r="42" spans="1:5" x14ac:dyDescent="0.25">
      <c r="A42" t="s">
        <v>71</v>
      </c>
      <c r="B42" s="71">
        <v>2.4117647058823528</v>
      </c>
      <c r="C42" s="71">
        <v>3.7058823529411766</v>
      </c>
      <c r="D42" s="71">
        <v>2.75</v>
      </c>
      <c r="E42" s="71">
        <v>8.867647058823529</v>
      </c>
    </row>
    <row r="43" spans="1:5" x14ac:dyDescent="0.25">
      <c r="A43" t="s">
        <v>72</v>
      </c>
      <c r="B43" s="71">
        <v>2.5294117647058822</v>
      </c>
      <c r="C43" s="71">
        <v>3.2352941176470589</v>
      </c>
      <c r="D43" s="71">
        <v>3.0588235294117645</v>
      </c>
      <c r="E43" s="71">
        <v>8.8235294117647065</v>
      </c>
    </row>
    <row r="44" spans="1:5" x14ac:dyDescent="0.25">
      <c r="A44" t="s">
        <v>73</v>
      </c>
      <c r="B44" s="71">
        <v>2.8235294117647061</v>
      </c>
      <c r="C44" s="71">
        <v>3.4705882352941178</v>
      </c>
      <c r="D44" s="71">
        <v>2.4705882352941178</v>
      </c>
      <c r="E44" s="71">
        <v>8.764705882352942</v>
      </c>
    </row>
    <row r="45" spans="1:5" x14ac:dyDescent="0.25">
      <c r="A45" t="s">
        <v>74</v>
      </c>
      <c r="B45" s="71">
        <v>2.375</v>
      </c>
      <c r="C45" s="71">
        <v>3.125</v>
      </c>
      <c r="D45" s="71">
        <v>3.25</v>
      </c>
      <c r="E45" s="71">
        <v>8.75</v>
      </c>
    </row>
    <row r="46" spans="1:5" x14ac:dyDescent="0.25">
      <c r="A46" t="s">
        <v>75</v>
      </c>
      <c r="B46" s="71">
        <v>2.5294117647058822</v>
      </c>
      <c r="C46" s="71">
        <v>3.7058823529411766</v>
      </c>
      <c r="D46" s="71">
        <v>2.4705882352941178</v>
      </c>
      <c r="E46" s="71">
        <v>8.7058823529411775</v>
      </c>
    </row>
    <row r="47" spans="1:5" x14ac:dyDescent="0.25">
      <c r="A47" t="s">
        <v>76</v>
      </c>
      <c r="B47" s="71">
        <v>2.8823529411764706</v>
      </c>
      <c r="C47" s="71">
        <v>3.3529411764705883</v>
      </c>
      <c r="D47" s="71">
        <v>2.4705882352941178</v>
      </c>
      <c r="E47" s="71">
        <v>8.7058823529411775</v>
      </c>
    </row>
    <row r="48" spans="1:5" x14ac:dyDescent="0.25">
      <c r="A48" t="s">
        <v>77</v>
      </c>
      <c r="B48" s="71">
        <v>2.5882352941176472</v>
      </c>
      <c r="C48" s="71">
        <v>3.5882352941176472</v>
      </c>
      <c r="D48" s="71">
        <v>2.4705882352941178</v>
      </c>
      <c r="E48" s="71">
        <v>8.647058823529413</v>
      </c>
    </row>
    <row r="49" spans="1:5" x14ac:dyDescent="0.25">
      <c r="A49" t="s">
        <v>78</v>
      </c>
      <c r="B49" s="71">
        <v>2.4705882352941178</v>
      </c>
      <c r="C49" s="71">
        <v>3.4705882352941178</v>
      </c>
      <c r="D49" s="71">
        <v>2.6470588235294117</v>
      </c>
      <c r="E49" s="71">
        <v>8.5882352941176467</v>
      </c>
    </row>
    <row r="50" spans="1:5" x14ac:dyDescent="0.25">
      <c r="A50" t="s">
        <v>79</v>
      </c>
      <c r="B50" s="71">
        <v>1.8823529411764706</v>
      </c>
      <c r="C50" s="71">
        <v>3.5294117647058822</v>
      </c>
      <c r="D50" s="71">
        <v>3.1176470588235294</v>
      </c>
      <c r="E50" s="71">
        <v>8.5294117647058822</v>
      </c>
    </row>
    <row r="51" spans="1:5" x14ac:dyDescent="0.25">
      <c r="A51" t="s">
        <v>80</v>
      </c>
      <c r="B51" s="71">
        <v>2.4117647058823528</v>
      </c>
      <c r="C51" s="71">
        <v>3.4117647058823528</v>
      </c>
      <c r="D51" s="71">
        <v>2.7058823529411766</v>
      </c>
      <c r="E51" s="71">
        <v>8.5294117647058822</v>
      </c>
    </row>
    <row r="52" spans="1:5" x14ac:dyDescent="0.25">
      <c r="A52" t="s">
        <v>81</v>
      </c>
      <c r="B52" s="71">
        <v>2.0625</v>
      </c>
      <c r="C52" s="71">
        <v>3</v>
      </c>
      <c r="D52" s="71">
        <v>3.3125</v>
      </c>
      <c r="E52" s="71">
        <v>8.375</v>
      </c>
    </row>
    <row r="53" spans="1:5" x14ac:dyDescent="0.25">
      <c r="A53" t="s">
        <v>82</v>
      </c>
      <c r="B53" s="71">
        <v>2.1333333333333333</v>
      </c>
      <c r="C53" s="71">
        <v>3.375</v>
      </c>
      <c r="D53" s="71">
        <v>2.8125</v>
      </c>
      <c r="E53" s="71">
        <v>8.3208333333333329</v>
      </c>
    </row>
    <row r="54" spans="1:5" x14ac:dyDescent="0.25">
      <c r="A54" t="s">
        <v>83</v>
      </c>
      <c r="B54" s="71">
        <v>2.6470588235294117</v>
      </c>
      <c r="C54" s="71">
        <v>3.3529411764705883</v>
      </c>
      <c r="D54" s="71">
        <v>2.2941176470588234</v>
      </c>
      <c r="E54" s="71">
        <v>8.2941176470588225</v>
      </c>
    </row>
    <row r="55" spans="1:5" x14ac:dyDescent="0.25">
      <c r="A55" t="s">
        <v>84</v>
      </c>
      <c r="B55" s="71">
        <v>2.2352941176470589</v>
      </c>
      <c r="C55" s="71">
        <v>3.1176470588235294</v>
      </c>
      <c r="D55" s="71">
        <v>2.8823529411764706</v>
      </c>
      <c r="E55" s="71">
        <v>8.2352941176470598</v>
      </c>
    </row>
    <row r="56" spans="1:5" x14ac:dyDescent="0.25">
      <c r="A56" t="s">
        <v>85</v>
      </c>
      <c r="B56" s="71">
        <v>2.4117647058823528</v>
      </c>
      <c r="C56" s="71">
        <v>3.2352941176470589</v>
      </c>
      <c r="D56" s="71">
        <v>2.5294117647058822</v>
      </c>
      <c r="E56" s="71">
        <v>8.1764705882352935</v>
      </c>
    </row>
    <row r="57" spans="1:5" x14ac:dyDescent="0.25">
      <c r="A57" t="s">
        <v>86</v>
      </c>
      <c r="B57" s="71">
        <v>2.4117647058823528</v>
      </c>
      <c r="C57" s="71">
        <v>2.9411764705882355</v>
      </c>
      <c r="D57" s="71">
        <v>2.7647058823529411</v>
      </c>
      <c r="E57" s="71">
        <v>8.117647058823529</v>
      </c>
    </row>
    <row r="58" spans="1:5" x14ac:dyDescent="0.25">
      <c r="A58" t="s">
        <v>87</v>
      </c>
      <c r="B58" s="71">
        <v>1.875</v>
      </c>
      <c r="C58" s="71">
        <v>3.1176470588235294</v>
      </c>
      <c r="D58" s="71">
        <v>2.8823529411764706</v>
      </c>
      <c r="E58" s="71">
        <v>7.875</v>
      </c>
    </row>
    <row r="59" spans="1:5" x14ac:dyDescent="0.25">
      <c r="A59" t="s">
        <v>88</v>
      </c>
      <c r="B59" s="71">
        <v>2.0625</v>
      </c>
      <c r="C59" s="71">
        <v>3</v>
      </c>
      <c r="D59" s="71">
        <v>2.5882352941176472</v>
      </c>
      <c r="E59" s="71">
        <v>7.6507352941176467</v>
      </c>
    </row>
    <row r="60" spans="1:5" x14ac:dyDescent="0.25">
      <c r="A60" t="s">
        <v>89</v>
      </c>
      <c r="B60" s="71">
        <v>1.875</v>
      </c>
      <c r="C60" s="71">
        <v>3.4705882352941178</v>
      </c>
      <c r="D60" s="71">
        <v>2.2941176470588234</v>
      </c>
      <c r="E60" s="71">
        <v>7.6397058823529411</v>
      </c>
    </row>
    <row r="61" spans="1:5" x14ac:dyDescent="0.25">
      <c r="A61" t="s">
        <v>90</v>
      </c>
      <c r="B61" s="71">
        <v>2.1875</v>
      </c>
      <c r="C61" s="71">
        <v>3.625</v>
      </c>
      <c r="D61" s="71">
        <v>1.6</v>
      </c>
      <c r="E61" s="71">
        <v>7.4124999999999996</v>
      </c>
    </row>
    <row r="62" spans="1:5" x14ac:dyDescent="0.25">
      <c r="A62" t="s">
        <v>91</v>
      </c>
      <c r="B62" s="71">
        <v>1.5625</v>
      </c>
      <c r="C62" s="71">
        <v>3.1764705882352939</v>
      </c>
      <c r="D62" s="71">
        <v>2.5625</v>
      </c>
      <c r="E62" s="71">
        <v>7.3014705882352935</v>
      </c>
    </row>
    <row r="63" spans="1:5" x14ac:dyDescent="0.25">
      <c r="A63" t="s">
        <v>92</v>
      </c>
      <c r="B63" s="71">
        <v>1.3529411764705883</v>
      </c>
      <c r="C63" s="71">
        <v>2.7647058823529411</v>
      </c>
      <c r="D63" s="71">
        <v>3.1176470588235294</v>
      </c>
      <c r="E63" s="71">
        <v>7.235294117647058</v>
      </c>
    </row>
    <row r="64" spans="1:5" x14ac:dyDescent="0.25">
      <c r="A64" t="s">
        <v>93</v>
      </c>
      <c r="B64" s="71">
        <v>1.5555555555555556</v>
      </c>
      <c r="C64" s="71">
        <v>4</v>
      </c>
      <c r="D64" s="71">
        <v>1.6666666666666667</v>
      </c>
      <c r="E64" s="71">
        <v>7.2222222222222223</v>
      </c>
    </row>
    <row r="65" spans="1:5" x14ac:dyDescent="0.25">
      <c r="A65" t="s">
        <v>94</v>
      </c>
      <c r="B65" s="71">
        <v>1.5333333333333334</v>
      </c>
      <c r="C65" s="71">
        <v>3.1764705882352939</v>
      </c>
      <c r="D65" s="71">
        <v>2.4375</v>
      </c>
      <c r="E65" s="71">
        <v>7.1473039215686276</v>
      </c>
    </row>
    <row r="66" spans="1:5" x14ac:dyDescent="0.25">
      <c r="A66" t="s">
        <v>95</v>
      </c>
      <c r="B66" s="71">
        <v>1.8571428571428572</v>
      </c>
      <c r="C66" s="71">
        <v>2.1333333333333333</v>
      </c>
      <c r="D66" s="71">
        <v>3.0666666666666669</v>
      </c>
      <c r="E66" s="71">
        <v>7.0571428571428569</v>
      </c>
    </row>
    <row r="67" spans="1:5" x14ac:dyDescent="0.25">
      <c r="A67" t="s">
        <v>96</v>
      </c>
      <c r="B67" s="71">
        <v>1.5625</v>
      </c>
      <c r="C67" s="71">
        <v>2.5625</v>
      </c>
      <c r="D67" s="71">
        <v>2.875</v>
      </c>
      <c r="E67" s="71">
        <v>7</v>
      </c>
    </row>
    <row r="68" spans="1:5" x14ac:dyDescent="0.25">
      <c r="A68" t="s">
        <v>97</v>
      </c>
      <c r="B68" s="71">
        <v>1.5555555555555556</v>
      </c>
      <c r="C68" s="71">
        <v>3.25</v>
      </c>
      <c r="D68" s="71">
        <v>2.0526315789473686</v>
      </c>
      <c r="E68" s="71">
        <v>6.8581871345029235</v>
      </c>
    </row>
    <row r="69" spans="1:5" x14ac:dyDescent="0.25">
      <c r="A69" t="s">
        <v>98</v>
      </c>
      <c r="B69" s="71">
        <v>1.5625</v>
      </c>
      <c r="C69" s="71">
        <v>2.7647058823529411</v>
      </c>
      <c r="D69" s="71">
        <v>2.4705882352941178</v>
      </c>
      <c r="E69" s="71">
        <v>6.7977941176470589</v>
      </c>
    </row>
    <row r="70" spans="1:5" x14ac:dyDescent="0.25">
      <c r="A70" t="s">
        <v>99</v>
      </c>
      <c r="B70" s="71">
        <v>1.5555555555555556</v>
      </c>
      <c r="C70" s="71">
        <v>2.8</v>
      </c>
      <c r="D70" s="71">
        <v>1.9</v>
      </c>
      <c r="E70" s="71">
        <v>6.2555555555555546</v>
      </c>
    </row>
    <row r="71" spans="1:5" x14ac:dyDescent="0.25">
      <c r="A71" t="s">
        <v>100</v>
      </c>
      <c r="B71" s="71">
        <v>1.7142857142857142</v>
      </c>
      <c r="C71" s="71">
        <v>2.2000000000000002</v>
      </c>
      <c r="D71" s="71">
        <v>1.8571428571428572</v>
      </c>
      <c r="E71" s="71">
        <v>5.7714285714285722</v>
      </c>
    </row>
    <row r="72" spans="1:5" x14ac:dyDescent="0.25">
      <c r="A72" t="s">
        <v>101</v>
      </c>
      <c r="B72" s="71">
        <v>1.5</v>
      </c>
      <c r="C72" s="71">
        <v>1</v>
      </c>
      <c r="D72" s="71">
        <v>1.75</v>
      </c>
      <c r="E72" s="71">
        <v>4.25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EEBAC34CB0B44D816277ED296219D8" ma:contentTypeVersion="5" ma:contentTypeDescription="Create a new document." ma:contentTypeScope="" ma:versionID="c94245f56d1f6de544845750811e16f0">
  <xsd:schema xmlns:xsd="http://www.w3.org/2001/XMLSchema" xmlns:xs="http://www.w3.org/2001/XMLSchema" xmlns:p="http://schemas.microsoft.com/office/2006/metadata/properties" xmlns:ns2="bd447b2c-1a05-401d-ab9a-6701f52f7d3d" targetNamespace="http://schemas.microsoft.com/office/2006/metadata/properties" ma:root="true" ma:fieldsID="fa0d83f6fd24aa133525a475abffad96" ns2:_="">
    <xsd:import namespace="bd447b2c-1a05-401d-ab9a-6701f52f7d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47b2c-1a05-401d-ab9a-6701f52f7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F26ECE-B848-4A78-862D-4CFEF8B70DD5}"/>
</file>

<file path=customXml/itemProps2.xml><?xml version="1.0" encoding="utf-8"?>
<ds:datastoreItem xmlns:ds="http://schemas.openxmlformats.org/officeDocument/2006/customXml" ds:itemID="{B30DC6D5-BC87-4ECE-9F6B-5F4859F996B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8cd7c90-f9d9-4a8b-889e-5104f841b24c"/>
    <ds:schemaRef ds:uri="http://purl.org/dc/elements/1.1/"/>
    <ds:schemaRef ds:uri="http://schemas.microsoft.com/office/2006/metadata/properties"/>
    <ds:schemaRef ds:uri="84d51baa-b0ab-4312-bb95-768dc6f2cdf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0B2D9E-D200-46F4-8399-302A6D319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Rubric</vt:lpstr>
      <vt:lpstr>Project List</vt:lpstr>
      <vt:lpstr>Sheet3</vt:lpstr>
    </vt:vector>
  </TitlesOfParts>
  <Company>University of Northern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Simon</dc:creator>
  <cp:lastModifiedBy>Simon, Amy J.</cp:lastModifiedBy>
  <cp:lastPrinted>2016-12-12T15:03:03Z</cp:lastPrinted>
  <dcterms:created xsi:type="dcterms:W3CDTF">2016-01-19T21:55:57Z</dcterms:created>
  <dcterms:modified xsi:type="dcterms:W3CDTF">2019-10-11T16:43:21Z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0x0101007DEEBAC34CB0B44D816277ED296219D8</vt:lpwstr>
  </property>
  <property fmtid="{D5CDD505-2E9C-101B-9397-08002B2CF9AE}" pid="3" name="_dlc_policyId">
    <vt:lpwstr>0x0101007B39624B6D9B3A4895B5ED7EC6E0C762|-1825189884</vt:lpwstr>
  </property>
  <property fmtid="{D5CDD505-2E9C-101B-9397-08002B2CF9AE}" pid="4" name="ItemRetentionFormula">
    <vt:lpwstr/>
  </property>
  <property fmtid="{D5CDD505-2E9C-101B-9397-08002B2CF9AE}" pid="5" name="TaxKeyword">
    <vt:lpwstr>;#</vt:lpwstr>
  </property>
  <property fmtid="{D5CDD505-2E9C-101B-9397-08002B2CF9AE}" pid="6" name="_dlc_ItemStageId">
    <vt:lpwstr>1</vt:lpwstr>
  </property>
  <property fmtid="{D5CDD505-2E9C-101B-9397-08002B2CF9AE}" pid="7" name="_dlc_LastRun">
    <vt:lpwstr>06/17/2017 23:00:28</vt:lpwstr>
  </property>
</Properties>
</file>